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495" activeTab="2"/>
  </bookViews>
  <sheets>
    <sheet name="Bxy to Brf" sheetId="1" r:id="rId1"/>
    <sheet name="angle" sheetId="2" r:id="rId2"/>
    <sheet name="Bf" sheetId="3" r:id="rId3"/>
    <sheet name="Br" sheetId="4" r:id="rId4"/>
    <sheet name="coil geom 2" sheetId="5" r:id="rId5"/>
  </sheets>
  <definedNames/>
  <calcPr fullCalcOnLoad="1"/>
</workbook>
</file>

<file path=xl/sharedStrings.xml><?xml version="1.0" encoding="utf-8"?>
<sst xmlns="http://schemas.openxmlformats.org/spreadsheetml/2006/main" count="325" uniqueCount="55">
  <si>
    <t>f</t>
  </si>
  <si>
    <t>Bx</t>
  </si>
  <si>
    <t>Rad</t>
  </si>
  <si>
    <t>Phi</t>
  </si>
  <si>
    <t>By</t>
  </si>
  <si>
    <t>Br</t>
  </si>
  <si>
    <r>
      <t>B</t>
    </r>
    <r>
      <rPr>
        <sz val="12"/>
        <rFont val="Symbol"/>
        <family val="1"/>
      </rPr>
      <t>f</t>
    </r>
  </si>
  <si>
    <r>
      <t>B</t>
    </r>
    <r>
      <rPr>
        <sz val="12"/>
        <rFont val="Symbol"/>
        <family val="1"/>
      </rPr>
      <t xml:space="preserve">f </t>
    </r>
    <r>
      <rPr>
        <sz val="12"/>
        <rFont val="Arial Narrow"/>
        <family val="2"/>
      </rPr>
      <t>(T) at radius (mm)</t>
    </r>
  </si>
  <si>
    <r>
      <t>Br</t>
    </r>
    <r>
      <rPr>
        <sz val="12"/>
        <rFont val="Symbol"/>
        <family val="1"/>
      </rPr>
      <t xml:space="preserve"> </t>
    </r>
    <r>
      <rPr>
        <sz val="12"/>
        <rFont val="Arial Narrow"/>
        <family val="2"/>
      </rPr>
      <t>(T) at radius (mm)</t>
    </r>
  </si>
  <si>
    <t>int'cept</t>
  </si>
  <si>
    <t>Linest fitting</t>
  </si>
  <si>
    <t>G T/mm</t>
  </si>
  <si>
    <t>mean</t>
  </si>
  <si>
    <t>Bm T</t>
  </si>
  <si>
    <t>RHIC Dipole geometry</t>
  </si>
  <si>
    <t>inner radius =</t>
  </si>
  <si>
    <t>outer radius</t>
  </si>
  <si>
    <t>mean radius</t>
  </si>
  <si>
    <t>winding half width</t>
  </si>
  <si>
    <t>turn mean thickness =</t>
  </si>
  <si>
    <t>block/wedge No</t>
  </si>
  <si>
    <t>B4</t>
  </si>
  <si>
    <t>W3</t>
  </si>
  <si>
    <t>B3</t>
  </si>
  <si>
    <t>W2</t>
  </si>
  <si>
    <t>B2</t>
  </si>
  <si>
    <t>W1</t>
  </si>
  <si>
    <t>B1</t>
  </si>
  <si>
    <t>number of turns</t>
  </si>
  <si>
    <t>wedge inner thickness</t>
  </si>
  <si>
    <t>wedge angle</t>
  </si>
  <si>
    <t>perimeter</t>
  </si>
  <si>
    <t>angular extent</t>
  </si>
  <si>
    <t>angle from horizontal</t>
  </si>
  <si>
    <t xml:space="preserve">note increased from spec </t>
  </si>
  <si>
    <t>to match pole angle</t>
  </si>
  <si>
    <t>turn thickness per deg</t>
  </si>
  <si>
    <t>turn area per deg</t>
  </si>
  <si>
    <t>mm</t>
  </si>
  <si>
    <t>m^2</t>
  </si>
  <si>
    <t xml:space="preserve">Appendix 1: RHIC Dipole Field at I = 3000A </t>
  </si>
  <si>
    <r>
      <t>converting data by Ramesh Gupta from Bx By to polar  Br  B</t>
    </r>
    <r>
      <rPr>
        <sz val="12"/>
        <rFont val="Symbol"/>
        <family val="1"/>
      </rPr>
      <t>f</t>
    </r>
  </si>
  <si>
    <t>plot coil boundaries</t>
  </si>
  <si>
    <t>deg</t>
  </si>
  <si>
    <t>Plot angle of flux lines across cable</t>
  </si>
  <si>
    <t>q</t>
  </si>
  <si>
    <t>Bt</t>
  </si>
  <si>
    <t>Bmxy</t>
  </si>
  <si>
    <r>
      <t>Bmr</t>
    </r>
    <r>
      <rPr>
        <sz val="12"/>
        <rFont val="Symbol"/>
        <family val="1"/>
      </rPr>
      <t>f</t>
    </r>
  </si>
  <si>
    <t xml:space="preserve">Appendix 1: Summarise Br </t>
  </si>
  <si>
    <r>
      <t>Appendix 1: Summarise B</t>
    </r>
    <r>
      <rPr>
        <b/>
        <sz val="12"/>
        <rFont val="Symbol"/>
        <family val="1"/>
      </rPr>
      <t>f</t>
    </r>
  </si>
  <si>
    <t>angle</t>
  </si>
  <si>
    <t>G T/m</t>
  </si>
  <si>
    <t>Appendix 1: Summarise Bf</t>
  </si>
  <si>
    <t>Modified 28 Apr 04 to put G in T/m and include point at 15 deg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</si>
</sst>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</numFmts>
  <fonts count="17">
    <font>
      <sz val="10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sz val="12"/>
      <name val="Symbol"/>
      <family val="1"/>
    </font>
    <font>
      <sz val="24"/>
      <color indexed="8"/>
      <name val="Times New Roman"/>
      <family val="0"/>
    </font>
    <font>
      <sz val="12"/>
      <color indexed="8"/>
      <name val="Times New Roman"/>
      <family val="0"/>
    </font>
    <font>
      <sz val="12"/>
      <color indexed="8"/>
      <name val="Symbol"/>
      <family val="0"/>
    </font>
    <font>
      <sz val="12"/>
      <name val="Arial"/>
      <family val="2"/>
    </font>
    <font>
      <b/>
      <sz val="12"/>
      <name val="Symbol"/>
      <family val="1"/>
    </font>
    <font>
      <sz val="10.5"/>
      <name val="Arial"/>
      <family val="2"/>
    </font>
    <font>
      <i/>
      <sz val="12"/>
      <name val="Arial Narrow"/>
      <family val="2"/>
    </font>
    <font>
      <b/>
      <sz val="10"/>
      <name val="Arial"/>
      <family val="2"/>
    </font>
    <font>
      <sz val="14"/>
      <color indexed="8"/>
      <name val="Symbol"/>
      <family val="0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0"/>
      <name val="Symbol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15" fillId="0" borderId="0" xfId="0" applyNumberFormat="1" applyFont="1" applyAlignment="1">
      <alignment horizontal="center"/>
    </xf>
    <xf numFmtId="1" fontId="1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6" fontId="11" fillId="0" borderId="6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Alignment="1">
      <alignment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"/>
          <c:w val="0.936"/>
          <c:h val="0.953"/>
        </c:manualLayout>
      </c:layout>
      <c:scatterChart>
        <c:scatterStyle val="smoothMarker"/>
        <c:varyColors val="0"/>
        <c:ser>
          <c:idx val="0"/>
          <c:order val="0"/>
          <c:tx>
            <c:v>10 deg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'Bf'!$B$5:$L$5</c:f>
              <c:numCache/>
            </c:numRef>
          </c:xVal>
          <c:yVal>
            <c:numRef>
              <c:f>'Bf'!$B$16:$L$16</c:f>
              <c:numCache/>
            </c:numRef>
          </c:yVal>
          <c:smooth val="1"/>
        </c:ser>
        <c:ser>
          <c:idx val="1"/>
          <c:order val="1"/>
          <c:tx>
            <c:v>20 deg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'Bf'!$B$5:$L$5</c:f>
              <c:numCache/>
            </c:numRef>
          </c:xVal>
          <c:yVal>
            <c:numRef>
              <c:f>'Bf'!$B$26:$L$26</c:f>
              <c:numCache/>
            </c:numRef>
          </c:yVal>
          <c:smooth val="1"/>
        </c:ser>
        <c:ser>
          <c:idx val="2"/>
          <c:order val="2"/>
          <c:tx>
            <c:v>30 deg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'Bf'!$B$5:$L$5</c:f>
              <c:numCache/>
            </c:numRef>
          </c:xVal>
          <c:yVal>
            <c:numRef>
              <c:f>'Bf'!$B$36:$L$36</c:f>
              <c:numCache/>
            </c:numRef>
          </c:yVal>
          <c:smooth val="1"/>
        </c:ser>
        <c:ser>
          <c:idx val="3"/>
          <c:order val="3"/>
          <c:tx>
            <c:v>40 deg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'Bf'!$B$5:$L$5</c:f>
              <c:numCache/>
            </c:numRef>
          </c:xVal>
          <c:yVal>
            <c:numRef>
              <c:f>'Bf'!$B$46:$L$46</c:f>
              <c:numCache/>
            </c:numRef>
          </c:yVal>
          <c:smooth val="1"/>
        </c:ser>
        <c:ser>
          <c:idx val="4"/>
          <c:order val="4"/>
          <c:tx>
            <c:v>50 deg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'Bf'!$B$5:$L$5</c:f>
              <c:numCache/>
            </c:numRef>
          </c:xVal>
          <c:yVal>
            <c:numRef>
              <c:f>'Bf'!$B$56:$L$56</c:f>
              <c:numCache/>
            </c:numRef>
          </c:yVal>
          <c:smooth val="1"/>
        </c:ser>
        <c:ser>
          <c:idx val="5"/>
          <c:order val="5"/>
          <c:tx>
            <c:v>60 deg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'Bf'!$B$5:$L$5</c:f>
              <c:numCache/>
            </c:numRef>
          </c:xVal>
          <c:yVal>
            <c:numRef>
              <c:f>'Bf'!$B$66:$L$66</c:f>
              <c:numCache/>
            </c:numRef>
          </c:yVal>
          <c:smooth val="1"/>
        </c:ser>
        <c:ser>
          <c:idx val="6"/>
          <c:order val="6"/>
          <c:tx>
            <c:v>70 deg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'Bf'!$B$5:$L$5</c:f>
              <c:numCache/>
            </c:numRef>
          </c:xVal>
          <c:yVal>
            <c:numRef>
              <c:f>'Bf'!$B$76:$L$76</c:f>
              <c:numCache/>
            </c:numRef>
          </c:yVal>
          <c:smooth val="1"/>
        </c:ser>
        <c:ser>
          <c:idx val="7"/>
          <c:order val="7"/>
          <c:tx>
            <c:v>80 deg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'Bf'!$B$5:$L$5</c:f>
              <c:numCache/>
            </c:numRef>
          </c:xVal>
          <c:yVal>
            <c:numRef>
              <c:f>'Bf'!$B$86:$L$86</c:f>
              <c:numCache/>
            </c:numRef>
          </c:yVal>
          <c:smooth val="1"/>
        </c:ser>
        <c:ser>
          <c:idx val="8"/>
          <c:order val="8"/>
          <c:tx>
            <c:v>90 deg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'Bf'!$B$5:$L$5</c:f>
              <c:numCache/>
            </c:numRef>
          </c:xVal>
          <c:yVal>
            <c:numRef>
              <c:f>'Bf'!$B$96:$L$96</c:f>
              <c:numCache/>
            </c:numRef>
          </c:yVal>
          <c:smooth val="1"/>
        </c:ser>
        <c:ser>
          <c:idx val="9"/>
          <c:order val="9"/>
          <c:tx>
            <c:v>0 deg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'Bf'!$B$5:$L$5</c:f>
              <c:numCache/>
            </c:numRef>
          </c:xVal>
          <c:yVal>
            <c:numRef>
              <c:f>'Bf'!$B$6:$L$6</c:f>
              <c:numCache/>
            </c:numRef>
          </c:yVal>
          <c:smooth val="1"/>
        </c:ser>
        <c:axId val="36128605"/>
        <c:axId val="56721990"/>
      </c:scatterChart>
      <c:valAx>
        <c:axId val="36128605"/>
        <c:scaling>
          <c:orientation val="minMax"/>
          <c:max val="5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Radius  (mm)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721990"/>
        <c:crossesAt val="-2.5"/>
        <c:crossBetween val="midCat"/>
        <c:dispUnits/>
      </c:valAx>
      <c:valAx>
        <c:axId val="56721990"/>
        <c:scaling>
          <c:orientation val="minMax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B</a:t>
                </a:r>
                <a:r>
                  <a:rPr lang="en-US" cap="none" sz="1200" b="0" i="0" u="none" baseline="0"/>
                  <a:t>f</a:t>
                </a: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(T)</a:t>
                </a:r>
              </a:p>
            </c:rich>
          </c:tx>
          <c:layout>
            <c:manualLayout>
              <c:xMode val="factor"/>
              <c:yMode val="factor"/>
              <c:x val="-0.001"/>
              <c:y val="0.05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61286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5"/>
          <c:y val="0.71"/>
          <c:w val="0.56825"/>
          <c:h val="0.170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2775"/>
          <c:w val="0.9465"/>
          <c:h val="0.958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'Bf'!$A$6:$A$96</c:f>
              <c:numCache/>
            </c:numRef>
          </c:xVal>
          <c:yVal>
            <c:numRef>
              <c:f>'Bf'!$N$6:$N$96</c:f>
              <c:numCache/>
            </c:numRef>
          </c:yVal>
          <c:smooth val="1"/>
        </c:ser>
        <c:ser>
          <c:idx val="2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'Bf'!$R$48:$R$49</c:f>
              <c:numCache/>
            </c:numRef>
          </c:xVal>
          <c:yVal>
            <c:numRef>
              <c:f>'Bf'!$T$48:$T$49</c:f>
              <c:numCache/>
            </c:numRef>
          </c:yVal>
          <c:smooth val="1"/>
        </c:ser>
        <c:ser>
          <c:idx val="4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'Bf'!$R$48:$R$49</c:f>
              <c:numCache/>
            </c:numRef>
          </c:xVal>
          <c:yVal>
            <c:numRef>
              <c:f>'Bf'!$V$48:$V$49</c:f>
              <c:numCache/>
            </c:numRef>
          </c:yVal>
          <c:smooth val="1"/>
        </c:ser>
        <c:ser>
          <c:idx val="6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'Bf'!$R$48:$R$49</c:f>
              <c:numCache/>
            </c:numRef>
          </c:xVal>
          <c:yVal>
            <c:numRef>
              <c:f>'Bf'!$X$48:$X$49</c:f>
              <c:numCache/>
            </c:numRef>
          </c:yVal>
          <c:smooth val="1"/>
        </c:ser>
        <c:ser>
          <c:idx val="8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'Bf'!$R$48:$R$49</c:f>
              <c:numCache/>
            </c:numRef>
          </c:xVal>
          <c:yVal>
            <c:numRef>
              <c:f>'Bf'!$Z$48:$Z$49</c:f>
              <c:numCache/>
            </c:numRef>
          </c:yVal>
          <c:smooth val="1"/>
        </c:ser>
        <c:ser>
          <c:idx val="10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'Bf'!$R$48:$R$49</c:f>
              <c:numCache/>
            </c:numRef>
          </c:xVal>
          <c:yVal>
            <c:numRef>
              <c:f>'Bf'!$AB$48:$AB$49</c:f>
              <c:numCache/>
            </c:numRef>
          </c:yVal>
          <c:smooth val="1"/>
        </c:ser>
        <c:ser>
          <c:idx val="12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'Bf'!$R$48:$R$49</c:f>
              <c:numCache/>
            </c:numRef>
          </c:xVal>
          <c:yVal>
            <c:numRef>
              <c:f>'Bf'!#REF!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4"/>
          <c:order val="7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'Bf'!$T$48:$T$49</c:f>
              <c:numCache/>
            </c:numRef>
          </c:xVal>
          <c:yVal>
            <c:numRef>
              <c:f>'Bf'!$U$48:$U$49</c:f>
              <c:numCache/>
            </c:numRef>
          </c:yVal>
          <c:smooth val="1"/>
        </c:ser>
        <c:ser>
          <c:idx val="15"/>
          <c:order val="8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'Bf'!$V$48:$V$49</c:f>
              <c:numCache/>
            </c:numRef>
          </c:xVal>
          <c:yVal>
            <c:numRef>
              <c:f>'Bf'!$W$48:$W$49</c:f>
              <c:numCache/>
            </c:numRef>
          </c:yVal>
          <c:smooth val="1"/>
        </c:ser>
        <c:ser>
          <c:idx val="1"/>
          <c:order val="9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'Bf'!$R$48:$R$49</c:f>
              <c:numCache/>
            </c:numRef>
          </c:xVal>
          <c:yVal>
            <c:numRef>
              <c:f>'Bf'!$S$48:$S$49</c:f>
              <c:numCache/>
            </c:numRef>
          </c:yVal>
          <c:smooth val="1"/>
        </c:ser>
        <c:ser>
          <c:idx val="3"/>
          <c:order val="1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'Bf'!$X$48:$X$49</c:f>
              <c:numCache/>
            </c:numRef>
          </c:xVal>
          <c:yVal>
            <c:numRef>
              <c:f>'Bf'!$Y$48:$Y$49</c:f>
              <c:numCache/>
            </c:numRef>
          </c:yVal>
          <c:smooth val="1"/>
        </c:ser>
        <c:ser>
          <c:idx val="5"/>
          <c:order val="1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'Bf'!$Z$48:$Z$49</c:f>
              <c:numCache/>
            </c:numRef>
          </c:xVal>
          <c:yVal>
            <c:numRef>
              <c:f>'Bf'!$AA$48:$AA$49</c:f>
              <c:numCache/>
            </c:numRef>
          </c:yVal>
          <c:smooth val="1"/>
        </c:ser>
        <c:ser>
          <c:idx val="7"/>
          <c:order val="1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'Bf'!$AB$48:$AB$49</c:f>
              <c:numCache/>
            </c:numRef>
          </c:xVal>
          <c:yVal>
            <c:numRef>
              <c:f>'Bf'!#REF!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9"/>
          <c:order val="1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'Bf'!#REF!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'Bf'!#REF!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40735863"/>
        <c:axId val="31078448"/>
      </c:scatterChart>
      <c:valAx>
        <c:axId val="40735863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angle deg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078448"/>
        <c:crossesAt val="-0.1"/>
        <c:crossBetween val="midCat"/>
        <c:dispUnits/>
        <c:majorUnit val="30"/>
      </c:valAx>
      <c:valAx>
        <c:axId val="31078448"/>
        <c:scaling>
          <c:orientation val="minMax"/>
          <c:max val="0.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gradient T/mm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7358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6"/>
          <c:w val="0.95"/>
          <c:h val="0.96075"/>
        </c:manualLayout>
      </c:layout>
      <c:scatterChart>
        <c:scatterStyle val="smoothMarker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'Bf'!$A$6:$A$96</c:f>
              <c:numCache/>
            </c:numRef>
          </c:xVal>
          <c:yVal>
            <c:numRef>
              <c:f>'Bf'!$P$6:$P$96</c:f>
              <c:numCache/>
            </c:numRef>
          </c:yVal>
          <c:smooth val="1"/>
        </c:ser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'Bf'!$R$74:$R$75</c:f>
              <c:numCache/>
            </c:numRef>
          </c:xVal>
          <c:yVal>
            <c:numRef>
              <c:f>'Bf'!$S$74:$S$75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'Bf'!$T$74:$T$75</c:f>
              <c:numCache/>
            </c:numRef>
          </c:xVal>
          <c:yVal>
            <c:numRef>
              <c:f>'Bf'!$U$74:$U$75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'Bf'!$V$74:$V$75</c:f>
              <c:numCache/>
            </c:numRef>
          </c:xVal>
          <c:yVal>
            <c:numRef>
              <c:f>'Bf'!$W$74:$W$75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'Bf'!$X$74:$X$75</c:f>
              <c:numCache/>
            </c:numRef>
          </c:xVal>
          <c:yVal>
            <c:numRef>
              <c:f>'Bf'!$Y$74:$Y$75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'Bf'!$Z$74:$Z$75</c:f>
              <c:numCache/>
            </c:numRef>
          </c:xVal>
          <c:yVal>
            <c:numRef>
              <c:f>'Bf'!$AA$74:$AA$75</c:f>
              <c:numCache/>
            </c:numRef>
          </c:yVal>
          <c:smooth val="1"/>
        </c:ser>
        <c:ser>
          <c:idx val="6"/>
          <c:order val="6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'Bf'!$AB$74:$AB$75</c:f>
              <c:numCache/>
            </c:numRef>
          </c:xVal>
          <c:yVal>
            <c:numRef>
              <c:f>'Bf'!#REF!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'Bf'!#REF!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'Bf'!#REF!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11270577"/>
        <c:axId val="34326330"/>
      </c:scatterChart>
      <c:valAx>
        <c:axId val="11270577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angle deg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326330"/>
        <c:crossesAt val="-2"/>
        <c:crossBetween val="midCat"/>
        <c:dispUnits/>
        <c:majorUnit val="30"/>
      </c:valAx>
      <c:valAx>
        <c:axId val="34326330"/>
        <c:scaling>
          <c:orientation val="minMax"/>
          <c:max val="0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Bm T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270577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2125"/>
          <c:w val="0.97325"/>
          <c:h val="0.943"/>
        </c:manualLayout>
      </c:layout>
      <c:scatterChart>
        <c:scatterStyle val="smoothMarker"/>
        <c:varyColors val="0"/>
        <c:ser>
          <c:idx val="0"/>
          <c:order val="0"/>
          <c:tx>
            <c:v>10 deg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'Br'!$B$5:$L$5</c:f>
              <c:numCache/>
            </c:numRef>
          </c:xVal>
          <c:yVal>
            <c:numRef>
              <c:f>'Br'!$B$16:$L$16</c:f>
              <c:numCache/>
            </c:numRef>
          </c:yVal>
          <c:smooth val="1"/>
        </c:ser>
        <c:ser>
          <c:idx val="1"/>
          <c:order val="1"/>
          <c:tx>
            <c:v>20 deg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'Br'!$B$5:$L$5</c:f>
              <c:numCache/>
            </c:numRef>
          </c:xVal>
          <c:yVal>
            <c:numRef>
              <c:f>'Br'!$B$26:$L$26</c:f>
              <c:numCache/>
            </c:numRef>
          </c:yVal>
          <c:smooth val="1"/>
        </c:ser>
        <c:ser>
          <c:idx val="2"/>
          <c:order val="2"/>
          <c:tx>
            <c:v>30 deg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'Br'!$B$5:$L$5</c:f>
              <c:numCache/>
            </c:numRef>
          </c:xVal>
          <c:yVal>
            <c:numRef>
              <c:f>'Br'!$B$36:$L$36</c:f>
              <c:numCache/>
            </c:numRef>
          </c:yVal>
          <c:smooth val="1"/>
        </c:ser>
        <c:ser>
          <c:idx val="3"/>
          <c:order val="3"/>
          <c:tx>
            <c:v>40 deg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'Br'!$B$5:$L$5</c:f>
              <c:numCache/>
            </c:numRef>
          </c:xVal>
          <c:yVal>
            <c:numRef>
              <c:f>'Br'!$B$46:$L$46</c:f>
              <c:numCache/>
            </c:numRef>
          </c:yVal>
          <c:smooth val="1"/>
        </c:ser>
        <c:ser>
          <c:idx val="4"/>
          <c:order val="4"/>
          <c:tx>
            <c:v>50 deg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'Br'!$B$5:$L$5</c:f>
              <c:numCache/>
            </c:numRef>
          </c:xVal>
          <c:yVal>
            <c:numRef>
              <c:f>'Br'!$B$56:$L$56</c:f>
              <c:numCache/>
            </c:numRef>
          </c:yVal>
          <c:smooth val="1"/>
        </c:ser>
        <c:ser>
          <c:idx val="5"/>
          <c:order val="5"/>
          <c:tx>
            <c:v>60 deg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'Br'!$B$5:$L$5</c:f>
              <c:numCache/>
            </c:numRef>
          </c:xVal>
          <c:yVal>
            <c:numRef>
              <c:f>'Br'!$B$66:$L$66</c:f>
              <c:numCache/>
            </c:numRef>
          </c:yVal>
          <c:smooth val="1"/>
        </c:ser>
        <c:ser>
          <c:idx val="6"/>
          <c:order val="6"/>
          <c:tx>
            <c:v>60 deg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'Br'!$B$5:$L$5</c:f>
              <c:numCache/>
            </c:numRef>
          </c:xVal>
          <c:yVal>
            <c:numRef>
              <c:f>'Br'!$B$76:$L$76</c:f>
              <c:numCache/>
            </c:numRef>
          </c:yVal>
          <c:smooth val="1"/>
        </c:ser>
        <c:ser>
          <c:idx val="7"/>
          <c:order val="7"/>
          <c:tx>
            <c:v>80 deg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'Br'!$B$5:$L$5</c:f>
              <c:numCache/>
            </c:numRef>
          </c:xVal>
          <c:yVal>
            <c:numRef>
              <c:f>'Br'!$B$86:$L$86</c:f>
              <c:numCache/>
            </c:numRef>
          </c:yVal>
          <c:smooth val="1"/>
        </c:ser>
        <c:ser>
          <c:idx val="8"/>
          <c:order val="8"/>
          <c:tx>
            <c:v>90 deg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'Br'!$B$5:$L$5</c:f>
              <c:numCache/>
            </c:numRef>
          </c:xVal>
          <c:yVal>
            <c:numRef>
              <c:f>'Br'!$B$96:$L$96</c:f>
              <c:numCache/>
            </c:numRef>
          </c:yVal>
          <c:smooth val="1"/>
        </c:ser>
        <c:axId val="40501515"/>
        <c:axId val="28969316"/>
      </c:scatterChart>
      <c:valAx>
        <c:axId val="40501515"/>
        <c:scaling>
          <c:orientation val="minMax"/>
          <c:max val="5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Radius 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69316"/>
        <c:crossesAt val="-2.5"/>
        <c:crossBetween val="midCat"/>
        <c:dispUnits/>
      </c:valAx>
      <c:valAx>
        <c:axId val="28969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Br  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5015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3"/>
          <c:y val="0.76125"/>
          <c:w val="0.59425"/>
          <c:h val="0.125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4"/>
          <c:w val="0.95875"/>
          <c:h val="0.976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'Br'!$A$6:$A$96</c:f>
              <c:numCache/>
            </c:numRef>
          </c:xVal>
          <c:yVal>
            <c:numRef>
              <c:f>'Br'!$M$6:$M$96</c:f>
              <c:numCache/>
            </c:numRef>
          </c:yVal>
          <c:smooth val="1"/>
        </c:ser>
        <c:axId val="59397253"/>
        <c:axId val="64813230"/>
      </c:scatterChart>
      <c:valAx>
        <c:axId val="59397253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angle deg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813230"/>
        <c:crossesAt val="-2.5"/>
        <c:crossBetween val="midCat"/>
        <c:dispUnits/>
        <c:majorUnit val="30"/>
      </c:valAx>
      <c:valAx>
        <c:axId val="64813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Mean Br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3972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209550</xdr:colOff>
      <xdr:row>0</xdr:row>
      <xdr:rowOff>66675</xdr:rowOff>
    </xdr:from>
    <xdr:to>
      <xdr:col>19</xdr:col>
      <xdr:colOff>228600</xdr:colOff>
      <xdr:row>7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3981450" y="66675"/>
          <a:ext cx="2219325" cy="1476375"/>
          <a:chOff x="1824" y="1751"/>
          <a:chExt cx="1582" cy="1067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2208" y="2304"/>
            <a:ext cx="96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 flipV="1">
            <a:off x="2208" y="1776"/>
            <a:ext cx="0" cy="5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 flipV="1">
            <a:off x="2208" y="2016"/>
            <a:ext cx="912" cy="2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 flipH="1" flipV="1">
            <a:off x="2064" y="1824"/>
            <a:ext cx="144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0</xdr:row>
      <xdr:rowOff>28575</xdr:rowOff>
    </xdr:from>
    <xdr:to>
      <xdr:col>11</xdr:col>
      <xdr:colOff>123825</xdr:colOff>
      <xdr:row>10</xdr:row>
      <xdr:rowOff>9525</xdr:rowOff>
    </xdr:to>
    <xdr:grpSp>
      <xdr:nvGrpSpPr>
        <xdr:cNvPr id="1" name="Group 21"/>
        <xdr:cNvGrpSpPr>
          <a:grpSpLocks/>
        </xdr:cNvGrpSpPr>
      </xdr:nvGrpSpPr>
      <xdr:grpSpPr>
        <a:xfrm>
          <a:off x="2266950" y="28575"/>
          <a:ext cx="2228850" cy="1600200"/>
          <a:chOff x="1584" y="1248"/>
          <a:chExt cx="1257" cy="1028"/>
        </a:xfrm>
        <a:solidFill>
          <a:srgbClr val="FFFFFF"/>
        </a:solidFill>
      </xdr:grpSpPr>
      <xdr:sp>
        <xdr:nvSpPr>
          <xdr:cNvPr id="2" name="AutoShape 22"/>
          <xdr:cNvSpPr>
            <a:spLocks/>
          </xdr:cNvSpPr>
        </xdr:nvSpPr>
        <xdr:spPr>
          <a:xfrm flipH="1">
            <a:off x="2201" y="1517"/>
            <a:ext cx="507" cy="2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23"/>
          <xdr:cNvSpPr>
            <a:spLocks/>
          </xdr:cNvSpPr>
        </xdr:nvSpPr>
        <xdr:spPr>
          <a:xfrm flipH="1">
            <a:off x="1584" y="1765"/>
            <a:ext cx="617" cy="39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24"/>
          <xdr:cNvSpPr>
            <a:spLocks/>
          </xdr:cNvSpPr>
        </xdr:nvSpPr>
        <xdr:spPr>
          <a:xfrm flipH="1" flipV="1">
            <a:off x="2544" y="1296"/>
            <a:ext cx="164" cy="2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25"/>
          <xdr:cNvSpPr>
            <a:spLocks/>
          </xdr:cNvSpPr>
        </xdr:nvSpPr>
        <xdr:spPr>
          <a:xfrm flipV="1">
            <a:off x="2201" y="1296"/>
            <a:ext cx="343" cy="4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29"/>
          <xdr:cNvSpPr>
            <a:spLocks/>
          </xdr:cNvSpPr>
        </xdr:nvSpPr>
        <xdr:spPr>
          <a:xfrm>
            <a:off x="1584" y="2136"/>
            <a:ext cx="8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219075</xdr:colOff>
      <xdr:row>2</xdr:row>
      <xdr:rowOff>142875</xdr:rowOff>
    </xdr:from>
    <xdr:to>
      <xdr:col>27</xdr:col>
      <xdr:colOff>438150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7115175" y="533400"/>
        <a:ext cx="46958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161925</xdr:colOff>
      <xdr:row>27</xdr:row>
      <xdr:rowOff>0</xdr:rowOff>
    </xdr:from>
    <xdr:to>
      <xdr:col>27</xdr:col>
      <xdr:colOff>381000</xdr:colOff>
      <xdr:row>44</xdr:row>
      <xdr:rowOff>104775</xdr:rowOff>
    </xdr:to>
    <xdr:graphicFrame>
      <xdr:nvGraphicFramePr>
        <xdr:cNvPr id="2" name="Chart 2"/>
        <xdr:cNvGraphicFramePr/>
      </xdr:nvGraphicFramePr>
      <xdr:xfrm>
        <a:off x="7058025" y="5362575"/>
        <a:ext cx="46958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152400</xdr:colOff>
      <xdr:row>51</xdr:row>
      <xdr:rowOff>95250</xdr:rowOff>
    </xdr:from>
    <xdr:to>
      <xdr:col>27</xdr:col>
      <xdr:colOff>400050</xdr:colOff>
      <xdr:row>69</xdr:row>
      <xdr:rowOff>57150</xdr:rowOff>
    </xdr:to>
    <xdr:graphicFrame>
      <xdr:nvGraphicFramePr>
        <xdr:cNvPr id="3" name="Chart 3"/>
        <xdr:cNvGraphicFramePr/>
      </xdr:nvGraphicFramePr>
      <xdr:xfrm>
        <a:off x="7048500" y="10258425"/>
        <a:ext cx="47244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304800</xdr:colOff>
      <xdr:row>1</xdr:row>
      <xdr:rowOff>85725</xdr:rowOff>
    </xdr:from>
    <xdr:to>
      <xdr:col>24</xdr:col>
      <xdr:colOff>66675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5953125" y="304800"/>
        <a:ext cx="46863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361950</xdr:colOff>
      <xdr:row>25</xdr:row>
      <xdr:rowOff>66675</xdr:rowOff>
    </xdr:from>
    <xdr:to>
      <xdr:col>24</xdr:col>
      <xdr:colOff>133350</xdr:colOff>
      <xdr:row>45</xdr:row>
      <xdr:rowOff>142875</xdr:rowOff>
    </xdr:to>
    <xdr:graphicFrame>
      <xdr:nvGraphicFramePr>
        <xdr:cNvPr id="2" name="Chart 2"/>
        <xdr:cNvGraphicFramePr/>
      </xdr:nvGraphicFramePr>
      <xdr:xfrm>
        <a:off x="6010275" y="5029200"/>
        <a:ext cx="469582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100"/>
  <sheetViews>
    <sheetView workbookViewId="0" topLeftCell="A6">
      <pane ySplit="1200" topLeftCell="BM1" activePane="bottomLeft" state="split"/>
      <selection pane="topLeft" activeCell="CD20" sqref="CD20"/>
      <selection pane="bottomLeft" activeCell="V3" sqref="V3"/>
    </sheetView>
  </sheetViews>
  <sheetFormatPr defaultColWidth="9.140625" defaultRowHeight="12.75"/>
  <cols>
    <col min="1" max="1" width="4.421875" style="4" customWidth="1"/>
    <col min="2" max="2" width="3.7109375" style="2" customWidth="1"/>
    <col min="3" max="5" width="5.140625" style="26" bestFit="1" customWidth="1"/>
    <col min="6" max="6" width="5.140625" style="26" customWidth="1"/>
    <col min="7" max="8" width="5.7109375" style="26" customWidth="1"/>
    <col min="9" max="9" width="1.7109375" style="26" customWidth="1"/>
    <col min="10" max="10" width="4.421875" style="5" customWidth="1"/>
    <col min="11" max="13" width="5.140625" style="26" bestFit="1" customWidth="1"/>
    <col min="14" max="14" width="5.140625" style="26" customWidth="1"/>
    <col min="15" max="16" width="5.7109375" style="26" customWidth="1"/>
    <col min="17" max="17" width="1.7109375" style="26" customWidth="1"/>
    <col min="18" max="18" width="4.421875" style="2" customWidth="1"/>
    <col min="19" max="21" width="5.140625" style="26" bestFit="1" customWidth="1"/>
    <col min="22" max="22" width="5.140625" style="26" customWidth="1"/>
    <col min="23" max="24" width="5.7109375" style="26" customWidth="1"/>
    <col min="25" max="25" width="1.7109375" style="26" customWidth="1"/>
    <col min="26" max="26" width="4.421875" style="2" customWidth="1"/>
    <col min="27" max="29" width="5.140625" style="26" bestFit="1" customWidth="1"/>
    <col min="30" max="30" width="5.140625" style="26" customWidth="1"/>
    <col min="31" max="32" width="5.7109375" style="26" customWidth="1"/>
    <col min="33" max="33" width="1.7109375" style="26" customWidth="1"/>
    <col min="34" max="34" width="4.421875" style="2" customWidth="1"/>
    <col min="35" max="37" width="5.140625" style="26" bestFit="1" customWidth="1"/>
    <col min="38" max="38" width="5.140625" style="26" customWidth="1"/>
    <col min="39" max="40" width="5.7109375" style="26" customWidth="1"/>
    <col min="41" max="41" width="1.7109375" style="26" customWidth="1"/>
    <col min="42" max="42" width="4.421875" style="2" customWidth="1"/>
    <col min="43" max="46" width="5.140625" style="26" customWidth="1"/>
    <col min="47" max="48" width="5.7109375" style="26" customWidth="1"/>
    <col min="49" max="49" width="1.7109375" style="26" customWidth="1"/>
    <col min="50" max="50" width="4.421875" style="2" customWidth="1"/>
    <col min="51" max="54" width="5.140625" style="26" customWidth="1"/>
    <col min="55" max="56" width="5.7109375" style="26" customWidth="1"/>
    <col min="57" max="57" width="1.7109375" style="26" customWidth="1"/>
    <col min="58" max="58" width="4.421875" style="2" customWidth="1"/>
    <col min="59" max="62" width="5.140625" style="26" customWidth="1"/>
    <col min="63" max="64" width="5.7109375" style="26" customWidth="1"/>
    <col min="65" max="65" width="1.7109375" style="26" customWidth="1"/>
    <col min="66" max="66" width="4.421875" style="2" customWidth="1"/>
    <col min="67" max="70" width="5.140625" style="26" customWidth="1"/>
    <col min="71" max="72" width="5.7109375" style="26" customWidth="1"/>
    <col min="73" max="73" width="1.7109375" style="26" customWidth="1"/>
    <col min="74" max="74" width="4.421875" style="2" customWidth="1"/>
    <col min="75" max="78" width="5.140625" style="26" customWidth="1"/>
    <col min="79" max="80" width="5.7109375" style="26" customWidth="1"/>
    <col min="81" max="81" width="1.7109375" style="26" customWidth="1"/>
    <col min="82" max="82" width="4.421875" style="2" customWidth="1"/>
    <col min="83" max="86" width="5.140625" style="26" customWidth="1"/>
    <col min="87" max="88" width="5.7109375" style="2" customWidth="1"/>
    <col min="89" max="16384" width="6.7109375" style="2" customWidth="1"/>
  </cols>
  <sheetData>
    <row r="1" ht="15.75">
      <c r="A1" s="1" t="s">
        <v>40</v>
      </c>
    </row>
    <row r="2" ht="15.75"/>
    <row r="3" ht="15.75">
      <c r="A3" s="4" t="s">
        <v>41</v>
      </c>
    </row>
    <row r="4" ht="15.75"/>
    <row r="5" ht="15.75"/>
    <row r="6" ht="15.75"/>
    <row r="7" spans="1:88" ht="15.75">
      <c r="A7" s="4" t="s">
        <v>2</v>
      </c>
      <c r="B7" s="2" t="s">
        <v>3</v>
      </c>
      <c r="C7" s="26" t="s">
        <v>1</v>
      </c>
      <c r="D7" s="26" t="s">
        <v>4</v>
      </c>
      <c r="E7" s="26" t="s">
        <v>5</v>
      </c>
      <c r="F7" s="26" t="s">
        <v>6</v>
      </c>
      <c r="G7" s="26" t="s">
        <v>47</v>
      </c>
      <c r="H7" s="26" t="s">
        <v>48</v>
      </c>
      <c r="J7" s="5" t="s">
        <v>2</v>
      </c>
      <c r="K7" s="26" t="s">
        <v>1</v>
      </c>
      <c r="L7" s="26" t="s">
        <v>4</v>
      </c>
      <c r="M7" s="26" t="s">
        <v>5</v>
      </c>
      <c r="N7" s="26" t="s">
        <v>6</v>
      </c>
      <c r="O7" s="26" t="s">
        <v>47</v>
      </c>
      <c r="P7" s="26" t="s">
        <v>48</v>
      </c>
      <c r="R7" s="5" t="s">
        <v>2</v>
      </c>
      <c r="S7" s="26" t="s">
        <v>1</v>
      </c>
      <c r="T7" s="26" t="s">
        <v>4</v>
      </c>
      <c r="U7" s="26" t="s">
        <v>5</v>
      </c>
      <c r="V7" s="26" t="s">
        <v>6</v>
      </c>
      <c r="W7" s="26" t="s">
        <v>47</v>
      </c>
      <c r="X7" s="26" t="s">
        <v>48</v>
      </c>
      <c r="Z7" s="5" t="s">
        <v>2</v>
      </c>
      <c r="AA7" s="26" t="s">
        <v>1</v>
      </c>
      <c r="AB7" s="26" t="s">
        <v>4</v>
      </c>
      <c r="AC7" s="26" t="s">
        <v>5</v>
      </c>
      <c r="AD7" s="26" t="s">
        <v>6</v>
      </c>
      <c r="AE7" s="26" t="s">
        <v>47</v>
      </c>
      <c r="AF7" s="26" t="s">
        <v>48</v>
      </c>
      <c r="AH7" s="5" t="s">
        <v>2</v>
      </c>
      <c r="AI7" s="26" t="s">
        <v>1</v>
      </c>
      <c r="AJ7" s="26" t="s">
        <v>4</v>
      </c>
      <c r="AK7" s="26" t="s">
        <v>5</v>
      </c>
      <c r="AL7" s="26" t="s">
        <v>6</v>
      </c>
      <c r="AM7" s="26" t="s">
        <v>47</v>
      </c>
      <c r="AN7" s="26" t="s">
        <v>48</v>
      </c>
      <c r="AP7" s="5" t="s">
        <v>2</v>
      </c>
      <c r="AQ7" s="26" t="s">
        <v>1</v>
      </c>
      <c r="AR7" s="26" t="s">
        <v>4</v>
      </c>
      <c r="AS7" s="26" t="s">
        <v>5</v>
      </c>
      <c r="AT7" s="26" t="s">
        <v>6</v>
      </c>
      <c r="AU7" s="26" t="s">
        <v>47</v>
      </c>
      <c r="AV7" s="26" t="s">
        <v>48</v>
      </c>
      <c r="AX7" s="5" t="s">
        <v>2</v>
      </c>
      <c r="AY7" s="26" t="s">
        <v>1</v>
      </c>
      <c r="AZ7" s="26" t="s">
        <v>4</v>
      </c>
      <c r="BA7" s="26" t="s">
        <v>5</v>
      </c>
      <c r="BB7" s="26" t="s">
        <v>6</v>
      </c>
      <c r="BC7" s="26" t="s">
        <v>47</v>
      </c>
      <c r="BD7" s="26" t="s">
        <v>48</v>
      </c>
      <c r="BF7" s="5" t="s">
        <v>2</v>
      </c>
      <c r="BG7" s="26" t="s">
        <v>1</v>
      </c>
      <c r="BH7" s="26" t="s">
        <v>4</v>
      </c>
      <c r="BI7" s="26" t="s">
        <v>5</v>
      </c>
      <c r="BJ7" s="26" t="s">
        <v>6</v>
      </c>
      <c r="BK7" s="26" t="s">
        <v>47</v>
      </c>
      <c r="BL7" s="26" t="s">
        <v>48</v>
      </c>
      <c r="BN7" s="5" t="s">
        <v>2</v>
      </c>
      <c r="BO7" s="26" t="s">
        <v>1</v>
      </c>
      <c r="BP7" s="26" t="s">
        <v>4</v>
      </c>
      <c r="BQ7" s="26" t="s">
        <v>5</v>
      </c>
      <c r="BR7" s="26" t="s">
        <v>6</v>
      </c>
      <c r="BS7" s="26" t="s">
        <v>47</v>
      </c>
      <c r="BT7" s="26" t="s">
        <v>48</v>
      </c>
      <c r="BV7" s="5" t="s">
        <v>2</v>
      </c>
      <c r="BW7" s="26" t="s">
        <v>1</v>
      </c>
      <c r="BX7" s="26" t="s">
        <v>4</v>
      </c>
      <c r="BY7" s="26" t="s">
        <v>5</v>
      </c>
      <c r="BZ7" s="26" t="s">
        <v>6</v>
      </c>
      <c r="CA7" s="26" t="s">
        <v>47</v>
      </c>
      <c r="CB7" s="26" t="s">
        <v>48</v>
      </c>
      <c r="CD7" s="5" t="s">
        <v>2</v>
      </c>
      <c r="CE7" s="26" t="s">
        <v>1</v>
      </c>
      <c r="CF7" s="26" t="s">
        <v>4</v>
      </c>
      <c r="CG7" s="26" t="s">
        <v>5</v>
      </c>
      <c r="CH7" s="26" t="s">
        <v>6</v>
      </c>
      <c r="CI7" s="26" t="s">
        <v>47</v>
      </c>
      <c r="CJ7" s="26" t="s">
        <v>48</v>
      </c>
    </row>
    <row r="8" spans="1:88" ht="15.75">
      <c r="A8" s="4">
        <v>40</v>
      </c>
      <c r="B8" s="2">
        <v>0</v>
      </c>
      <c r="C8" s="26">
        <v>-0.00030385</v>
      </c>
      <c r="D8" s="26">
        <v>-2.08336662</v>
      </c>
      <c r="E8" s="26">
        <f>C8*COS($B8*PI()/180)+D8*SIN($B8*PI()/180)</f>
        <v>-0.00030385</v>
      </c>
      <c r="F8" s="26">
        <f>-C8*SIN($B8*PI()/180)+D8*COS($B8*PI()/180)</f>
        <v>-2.08336662</v>
      </c>
      <c r="G8" s="26">
        <f>SQRT(C8^2+D8^2)</f>
        <v>2.0833666421576034</v>
      </c>
      <c r="H8" s="26">
        <f>SQRT(E8^2+F8^2)</f>
        <v>2.0833666421576034</v>
      </c>
      <c r="J8" s="5">
        <v>41</v>
      </c>
      <c r="K8" s="26">
        <v>4.0311E-05</v>
      </c>
      <c r="L8" s="26">
        <v>-1.84151311</v>
      </c>
      <c r="M8" s="26">
        <f aca="true" t="shared" si="0" ref="M8:M72">K8*COS($B8*PI()/180)+L8*SIN($B8*PI()/180)</f>
        <v>4.0311E-05</v>
      </c>
      <c r="N8" s="26">
        <f>-K8*SIN($B8*PI()/180)+L8*COS($B8*PI()/180)</f>
        <v>-1.84151311</v>
      </c>
      <c r="O8" s="26">
        <f>SQRT(K8^2+L8^2)</f>
        <v>1.8415131104412068</v>
      </c>
      <c r="P8" s="26">
        <f>SQRT(M8^2+N8^2)</f>
        <v>1.8415131104412068</v>
      </c>
      <c r="R8" s="2">
        <v>42</v>
      </c>
      <c r="S8" s="26">
        <v>7.45743E-05</v>
      </c>
      <c r="T8" s="26">
        <v>-1.56590774</v>
      </c>
      <c r="U8" s="26">
        <f aca="true" t="shared" si="1" ref="U8:U72">S8*COS($B8*PI()/180)+T8*SIN($B8*PI()/180)</f>
        <v>7.45743E-05</v>
      </c>
      <c r="V8" s="26">
        <f>-S8*SIN($B8*PI()/180)+T8*COS($B8*PI()/180)</f>
        <v>-1.56590774</v>
      </c>
      <c r="W8" s="26">
        <f>SQRT(S8^2+T8^2)</f>
        <v>1.5659077417757516</v>
      </c>
      <c r="X8" s="26">
        <f>SQRT(U8^2+V8^2)</f>
        <v>1.5659077417757516</v>
      </c>
      <c r="Z8" s="2">
        <v>43</v>
      </c>
      <c r="AA8" s="26">
        <v>1.84997E-05</v>
      </c>
      <c r="AB8" s="26">
        <v>-1.29390445</v>
      </c>
      <c r="AC8" s="26">
        <f aca="true" t="shared" si="2" ref="AC8:AC72">AA8*COS($B8*PI()/180)+AB8*SIN($B8*PI()/180)</f>
        <v>1.84997E-05</v>
      </c>
      <c r="AD8" s="26">
        <f>-AA8*SIN($B8*PI()/180)+AB8*COS($B8*PI()/180)</f>
        <v>-1.29390445</v>
      </c>
      <c r="AE8" s="26">
        <f>SQRT(AA8^2+AB8^2)</f>
        <v>1.2939044501322505</v>
      </c>
      <c r="AF8" s="26">
        <f>SQRT(AC8^2+AD8^2)</f>
        <v>1.2939044501322505</v>
      </c>
      <c r="AH8" s="2">
        <v>44</v>
      </c>
      <c r="AI8" s="26">
        <v>2.17574E-05</v>
      </c>
      <c r="AJ8" s="26">
        <v>-1.0318726</v>
      </c>
      <c r="AK8" s="26">
        <f aca="true" t="shared" si="3" ref="AK8:AK72">AI8*COS($B8*PI()/180)+AJ8*SIN($B8*PI()/180)</f>
        <v>2.17574E-05</v>
      </c>
      <c r="AL8" s="26">
        <f>-AI8*SIN($B8*PI()/180)+AJ8*COS($B8*PI()/180)</f>
        <v>-1.0318726</v>
      </c>
      <c r="AM8" s="26">
        <f>SQRT(AI8^2+AJ8^2)</f>
        <v>1.0318726002293812</v>
      </c>
      <c r="AN8" s="26">
        <f>SQRT(AK8^2+AL8^2)</f>
        <v>1.0318726002293812</v>
      </c>
      <c r="AP8" s="2">
        <v>45</v>
      </c>
      <c r="AQ8" s="26">
        <v>8.25169E-06</v>
      </c>
      <c r="AR8" s="26">
        <v>-0.77538303</v>
      </c>
      <c r="AS8" s="26">
        <f aca="true" t="shared" si="4" ref="AS8:AS72">AQ8*COS($B8*PI()/180)+AR8*SIN($B8*PI()/180)</f>
        <v>8.25169E-06</v>
      </c>
      <c r="AT8" s="26">
        <f>-AQ8*SIN($B8*PI()/180)+AR8*COS($B8*PI()/180)</f>
        <v>-0.77538303</v>
      </c>
      <c r="AU8" s="26">
        <f>SQRT(AQ8^2+AR8^2)</f>
        <v>0.7753830300439075</v>
      </c>
      <c r="AV8" s="26">
        <f>SQRT(AS8^2+AT8^2)</f>
        <v>0.7753830300439075</v>
      </c>
      <c r="AX8" s="2">
        <v>46</v>
      </c>
      <c r="AY8" s="26">
        <v>2.26478E-05</v>
      </c>
      <c r="AZ8" s="26">
        <v>-0.53325218</v>
      </c>
      <c r="BA8" s="26">
        <f aca="true" t="shared" si="5" ref="BA8:BA72">AY8*COS($B8*PI()/180)+AZ8*SIN($B8*PI()/180)</f>
        <v>2.26478E-05</v>
      </c>
      <c r="BB8" s="26">
        <f>-AY8*SIN($B8*PI()/180)+AZ8*COS($B8*PI()/180)</f>
        <v>-0.53325218</v>
      </c>
      <c r="BC8" s="26">
        <f>SQRT(AY8^2+AZ8^2)</f>
        <v>0.5332521804809384</v>
      </c>
      <c r="BD8" s="26">
        <f>SQRT(BA8^2+BB8^2)</f>
        <v>0.5332521804809384</v>
      </c>
      <c r="BF8" s="2">
        <v>47</v>
      </c>
      <c r="BG8" s="26">
        <v>2.31051E-05</v>
      </c>
      <c r="BH8" s="26">
        <v>-0.29648937</v>
      </c>
      <c r="BI8" s="26">
        <f aca="true" t="shared" si="6" ref="BI8:BI72">BG8*COS($B8*PI()/180)+BH8*SIN($B8*PI()/180)</f>
        <v>2.31051E-05</v>
      </c>
      <c r="BJ8" s="26">
        <f>-BG8*SIN($B8*PI()/180)+BH8*COS($B8*PI()/180)</f>
        <v>-0.29648937</v>
      </c>
      <c r="BK8" s="26">
        <f>SQRT(BG8^2+BH8^2)</f>
        <v>0.2964893709002779</v>
      </c>
      <c r="BL8" s="26">
        <f>SQRT(BI8^2+BJ8^2)</f>
        <v>0.2964893709002779</v>
      </c>
      <c r="BN8" s="2">
        <v>48</v>
      </c>
      <c r="BO8" s="26">
        <v>0.000222668</v>
      </c>
      <c r="BP8" s="26">
        <v>-0.06976338</v>
      </c>
      <c r="BQ8" s="26">
        <f aca="true" t="shared" si="7" ref="BQ8:BQ72">BO8*COS($B8*PI()/180)+BP8*SIN($B8*PI()/180)</f>
        <v>0.000222668</v>
      </c>
      <c r="BR8" s="26">
        <f>-BO8*SIN($B8*PI()/180)+BP8*COS($B8*PI()/180)</f>
        <v>-0.06976338</v>
      </c>
      <c r="BS8" s="26">
        <f>SQRT(BO8^2+BP8^2)</f>
        <v>0.06976373535055748</v>
      </c>
      <c r="BT8" s="26">
        <f>SQRT(BQ8^2+BR8^2)</f>
        <v>0.06976373535055748</v>
      </c>
      <c r="BV8" s="2">
        <v>49</v>
      </c>
      <c r="BW8" s="26">
        <v>0.000194321</v>
      </c>
      <c r="BX8" s="26">
        <v>0.142809577</v>
      </c>
      <c r="BY8" s="26">
        <f aca="true" t="shared" si="8" ref="BY8:BY72">BW8*COS($B8*PI()/180)+BX8*SIN($B8*PI()/180)</f>
        <v>0.000194321</v>
      </c>
      <c r="BZ8" s="26">
        <f>-BW8*SIN($B8*PI()/180)+BX8*COS($B8*PI()/180)</f>
        <v>0.142809577</v>
      </c>
      <c r="CA8" s="26">
        <f>SQRT(BW8^2+BX8^2)</f>
        <v>0.14280970920623698</v>
      </c>
      <c r="CB8" s="26">
        <f>SQRT(BY8^2+BZ8^2)</f>
        <v>0.14280970920623698</v>
      </c>
      <c r="CD8" s="2">
        <v>50</v>
      </c>
      <c r="CE8" s="26">
        <v>-0.00040841</v>
      </c>
      <c r="CF8" s="26">
        <v>0.306668127</v>
      </c>
      <c r="CG8" s="26">
        <f aca="true" t="shared" si="9" ref="CG8:CG72">CE8*COS($B8*PI()/180)+CF8*SIN($B8*PI()/180)</f>
        <v>-0.00040841</v>
      </c>
      <c r="CH8" s="26">
        <f>-CE8*SIN($B8*PI()/180)+CF8*COS($B8*PI()/180)</f>
        <v>0.306668127</v>
      </c>
      <c r="CI8" s="26">
        <f>SQRT(CE8^2+CF8^2)</f>
        <v>0.3066683989530324</v>
      </c>
      <c r="CJ8" s="26">
        <f>SQRT(CG8^2+CH8^2)</f>
        <v>0.3066683989530324</v>
      </c>
    </row>
    <row r="9" spans="1:88" ht="15.75">
      <c r="A9" s="4">
        <v>40</v>
      </c>
      <c r="B9" s="2">
        <v>1</v>
      </c>
      <c r="C9" s="26">
        <v>0.017738822</v>
      </c>
      <c r="D9" s="26">
        <v>-2.10317678</v>
      </c>
      <c r="E9" s="26">
        <f aca="true" t="shared" si="10" ref="E9:E73">C9*COS($B9*PI()/180)+D9*SIN($B9*PI()/180)</f>
        <v>-0.018969375682527722</v>
      </c>
      <c r="F9" s="26">
        <f aca="true" t="shared" si="11" ref="F9:F72">-C9*SIN($B9*PI()/180)+D9*COS($B9*PI()/180)</f>
        <v>-2.103166041120703</v>
      </c>
      <c r="G9" s="26">
        <f aca="true" t="shared" si="12" ref="G9:G72">SQRT(C9^2+D9^2)</f>
        <v>2.103251585934768</v>
      </c>
      <c r="H9" s="26">
        <f aca="true" t="shared" si="13" ref="H9:H72">SQRT(E9^2+F9^2)</f>
        <v>2.1032515859347676</v>
      </c>
      <c r="J9" s="5">
        <v>41</v>
      </c>
      <c r="K9" s="26">
        <v>0.028590857</v>
      </c>
      <c r="L9" s="26">
        <v>-1.84818727</v>
      </c>
      <c r="M9" s="26">
        <f t="shared" si="0"/>
        <v>-0.00366881293425746</v>
      </c>
      <c r="N9" s="26">
        <f aca="true" t="shared" si="14" ref="N9:N72">-K9*SIN($B9*PI()/180)+L9*COS($B9*PI()/180)</f>
        <v>-1.8484047613836372</v>
      </c>
      <c r="O9" s="26">
        <f aca="true" t="shared" si="15" ref="O9:O72">SQRT(K9^2+L9^2)</f>
        <v>1.84840840240842</v>
      </c>
      <c r="P9" s="26">
        <f aca="true" t="shared" si="16" ref="P9:P72">SQRT(M9^2+N9^2)</f>
        <v>1.84840840240842</v>
      </c>
      <c r="R9" s="2">
        <v>42</v>
      </c>
      <c r="S9" s="26">
        <v>0.027056443</v>
      </c>
      <c r="T9" s="26">
        <v>-1.56577108</v>
      </c>
      <c r="U9" s="26">
        <f t="shared" si="1"/>
        <v>-0.00027415110322407885</v>
      </c>
      <c r="V9" s="26">
        <f aca="true" t="shared" si="17" ref="V9:V72">-S9*SIN($B9*PI()/180)+T9*COS($B9*PI()/180)</f>
        <v>-1.5660048055205167</v>
      </c>
      <c r="W9" s="26">
        <f aca="true" t="shared" si="18" ref="W9:W72">SQRT(S9^2+T9^2)</f>
        <v>1.5660048295175142</v>
      </c>
      <c r="X9" s="26">
        <f aca="true" t="shared" si="19" ref="X9:X72">SQRT(U9^2+V9^2)</f>
        <v>1.5660048295175142</v>
      </c>
      <c r="Z9" s="2">
        <v>43</v>
      </c>
      <c r="AA9" s="26">
        <v>0.023469559</v>
      </c>
      <c r="AB9" s="26">
        <v>-1.29384167</v>
      </c>
      <c r="AC9" s="26">
        <f t="shared" si="2"/>
        <v>0.0008853337821532921</v>
      </c>
      <c r="AD9" s="26">
        <f aca="true" t="shared" si="20" ref="AD9:AD72">-AA9*SIN($B9*PI()/180)+AB9*COS($B9*PI()/180)</f>
        <v>-1.2940542119293679</v>
      </c>
      <c r="AE9" s="26">
        <f aca="true" t="shared" si="21" ref="AE9:AE72">SQRT(AA9^2+AB9^2)</f>
        <v>1.2940545147821414</v>
      </c>
      <c r="AF9" s="26">
        <f aca="true" t="shared" si="22" ref="AF9:AF72">SQRT(AC9^2+AD9^2)</f>
        <v>1.2940545147821412</v>
      </c>
      <c r="AH9" s="2">
        <v>44</v>
      </c>
      <c r="AI9" s="26">
        <v>0.018617152</v>
      </c>
      <c r="AJ9" s="26">
        <v>-1.03164552</v>
      </c>
      <c r="AK9" s="26">
        <f t="shared" si="3"/>
        <v>0.0006096196033335069</v>
      </c>
      <c r="AL9" s="26">
        <f aca="true" t="shared" si="23" ref="AL9:AL72">-AI9*SIN($B9*PI()/180)+AJ9*COS($B9*PI()/180)</f>
        <v>-1.0318133094938255</v>
      </c>
      <c r="AM9" s="26">
        <f aca="true" t="shared" si="24" ref="AM9:AM72">SQRT(AI9^2+AJ9^2)</f>
        <v>1.0318134895826192</v>
      </c>
      <c r="AN9" s="26">
        <f aca="true" t="shared" si="25" ref="AN9:AN72">SQRT(AK9^2+AL9^2)</f>
        <v>1.0318134895826192</v>
      </c>
      <c r="AP9" s="2">
        <v>45</v>
      </c>
      <c r="AQ9" s="26">
        <v>0.014188964</v>
      </c>
      <c r="AR9" s="26">
        <v>-0.77524508</v>
      </c>
      <c r="AS9" s="26">
        <f t="shared" si="4"/>
        <v>0.0006569107273926376</v>
      </c>
      <c r="AT9" s="26">
        <f aca="true" t="shared" si="26" ref="AT9:AT72">-AQ9*SIN($B9*PI()/180)+AR9*COS($B9*PI()/180)</f>
        <v>-0.7753746379859842</v>
      </c>
      <c r="AU9" s="26">
        <f aca="true" t="shared" si="27" ref="AU9:AU72">SQRT(AQ9^2+AR9^2)</f>
        <v>0.7753749162589668</v>
      </c>
      <c r="AV9" s="26">
        <f aca="true" t="shared" si="28" ref="AV9:AV72">SQRT(AS9^2+AT9^2)</f>
        <v>0.7753749162589668</v>
      </c>
      <c r="AX9" s="2">
        <v>46</v>
      </c>
      <c r="AY9" s="26">
        <v>0.009758343</v>
      </c>
      <c r="AZ9" s="26">
        <v>-0.53273185</v>
      </c>
      <c r="BA9" s="26">
        <f t="shared" si="5"/>
        <v>0.00045940398880955045</v>
      </c>
      <c r="BB9" s="26">
        <f aca="true" t="shared" si="29" ref="BB9:BB72">-AY9*SIN($B9*PI()/180)+AZ9*COS($B9*PI()/180)</f>
        <v>-0.5328210189270908</v>
      </c>
      <c r="BC9" s="26">
        <f aca="true" t="shared" si="30" ref="BC9:BC72">SQRT(AY9^2+AZ9^2)</f>
        <v>0.5328212169785735</v>
      </c>
      <c r="BD9" s="26">
        <f aca="true" t="shared" si="31" ref="BD9:BD72">SQRT(BA9^2+BB9^2)</f>
        <v>0.5328212169785735</v>
      </c>
      <c r="BF9" s="2">
        <v>47</v>
      </c>
      <c r="BG9" s="26">
        <v>0.004353626</v>
      </c>
      <c r="BH9" s="26">
        <v>-0.29594803</v>
      </c>
      <c r="BI9" s="26">
        <f t="shared" si="6"/>
        <v>-0.0008120423822004334</v>
      </c>
      <c r="BJ9" s="26">
        <f aca="true" t="shared" si="32" ref="BJ9:BJ72">-BG9*SIN($B9*PI()/180)+BH9*COS($B9*PI()/180)</f>
        <v>-0.2959789369320024</v>
      </c>
      <c r="BK9" s="26">
        <f aca="true" t="shared" si="33" ref="BK9:BK72">SQRT(BG9^2+BH9^2)</f>
        <v>0.2959800508821984</v>
      </c>
      <c r="BL9" s="26">
        <f aca="true" t="shared" si="34" ref="BL9:BL72">SQRT(BI9^2+BJ9^2)</f>
        <v>0.29598005088219836</v>
      </c>
      <c r="BN9" s="2">
        <v>48</v>
      </c>
      <c r="BO9" s="26">
        <v>-0.00063915</v>
      </c>
      <c r="BP9" s="26">
        <v>-0.0686947</v>
      </c>
      <c r="BQ9" s="26">
        <f t="shared" si="7"/>
        <v>-0.001837940478846467</v>
      </c>
      <c r="BR9" s="26">
        <f aca="true" t="shared" si="35" ref="BR9:BR72">-BO9*SIN($B9*PI()/180)+BP9*COS($B9*PI()/180)</f>
        <v>-0.06867308275888535</v>
      </c>
      <c r="BS9" s="26">
        <f aca="true" t="shared" si="36" ref="BS9:BS72">SQRT(BO9^2+BP9^2)</f>
        <v>0.06869767332895999</v>
      </c>
      <c r="BT9" s="26">
        <f aca="true" t="shared" si="37" ref="BT9:BT72">SQRT(BQ9^2+BR9^2)</f>
        <v>0.06869767332895999</v>
      </c>
      <c r="BV9" s="2">
        <v>49</v>
      </c>
      <c r="BW9" s="26">
        <v>-0.00897597</v>
      </c>
      <c r="BX9" s="26">
        <v>0.151594734</v>
      </c>
      <c r="BY9" s="26">
        <f t="shared" si="8"/>
        <v>-0.006328910004773031</v>
      </c>
      <c r="BZ9" s="26">
        <f aca="true" t="shared" si="38" ref="BZ9:BZ72">-BW9*SIN($B9*PI()/180)+BX9*COS($B9*PI()/180)</f>
        <v>0.15172829766435508</v>
      </c>
      <c r="CA9" s="26">
        <f aca="true" t="shared" si="39" ref="CA9:CA72">SQRT(BW9^2+BX9^2)</f>
        <v>0.15186023644776686</v>
      </c>
      <c r="CB9" s="26">
        <f aca="true" t="shared" si="40" ref="CB9:CB72">SQRT(BY9^2+BZ9^2)</f>
        <v>0.15186023644776686</v>
      </c>
      <c r="CD9" s="2">
        <v>50</v>
      </c>
      <c r="CE9" s="26">
        <v>-0.02428055</v>
      </c>
      <c r="CF9" s="26">
        <v>0.325162362</v>
      </c>
      <c r="CG9" s="26">
        <f t="shared" si="9"/>
        <v>-0.018601986254898405</v>
      </c>
      <c r="CH9" s="26">
        <f aca="true" t="shared" si="41" ref="CH9:CH72">-CE9*SIN($B9*PI()/180)+CF9*COS($B9*PI()/180)</f>
        <v>0.32553659222442893</v>
      </c>
      <c r="CI9" s="26">
        <f aca="true" t="shared" si="42" ref="CI9:CI72">SQRT(CE9^2+CF9^2)</f>
        <v>0.326067641402396</v>
      </c>
      <c r="CJ9" s="26">
        <f aca="true" t="shared" si="43" ref="CJ9:CJ72">SQRT(CG9^2+CH9^2)</f>
        <v>0.3260676414023961</v>
      </c>
    </row>
    <row r="10" spans="1:88" ht="15.75">
      <c r="A10" s="4">
        <v>40</v>
      </c>
      <c r="B10" s="2">
        <v>2</v>
      </c>
      <c r="C10" s="26">
        <v>0.01557239</v>
      </c>
      <c r="D10" s="26">
        <v>-2.11406287</v>
      </c>
      <c r="E10" s="26">
        <f t="shared" si="10"/>
        <v>-0.05821682643968085</v>
      </c>
      <c r="F10" s="26">
        <f t="shared" si="11"/>
        <v>-2.1133185085931183</v>
      </c>
      <c r="G10" s="26">
        <f t="shared" si="12"/>
        <v>2.114120223081684</v>
      </c>
      <c r="H10" s="26">
        <f t="shared" si="13"/>
        <v>2.114120223081684</v>
      </c>
      <c r="J10" s="5">
        <v>41</v>
      </c>
      <c r="K10" s="26">
        <v>0.015235523</v>
      </c>
      <c r="L10" s="26">
        <v>-1.8520427</v>
      </c>
      <c r="M10" s="26">
        <f t="shared" si="0"/>
        <v>-0.04940911617050253</v>
      </c>
      <c r="N10" s="26">
        <f t="shared" si="14"/>
        <v>-1.8514461977123784</v>
      </c>
      <c r="O10" s="26">
        <f t="shared" si="15"/>
        <v>1.8521053651950725</v>
      </c>
      <c r="P10" s="26">
        <f t="shared" si="16"/>
        <v>1.8521053651950725</v>
      </c>
      <c r="R10" s="2">
        <v>42</v>
      </c>
      <c r="S10" s="26">
        <v>0.009557422</v>
      </c>
      <c r="T10" s="26">
        <v>-1.56804133</v>
      </c>
      <c r="U10" s="26">
        <f t="shared" si="1"/>
        <v>-0.04517225334896974</v>
      </c>
      <c r="V10" s="26">
        <f t="shared" si="17"/>
        <v>-1.567419670806396</v>
      </c>
      <c r="W10" s="26">
        <f t="shared" si="18"/>
        <v>1.5680704566133037</v>
      </c>
      <c r="X10" s="26">
        <f t="shared" si="19"/>
        <v>1.5680704566133035</v>
      </c>
      <c r="Z10" s="2">
        <v>43</v>
      </c>
      <c r="AA10" s="26">
        <v>0.001600883</v>
      </c>
      <c r="AB10" s="26">
        <v>-1.29495376</v>
      </c>
      <c r="AC10" s="26">
        <f t="shared" si="2"/>
        <v>-0.04359332669168042</v>
      </c>
      <c r="AD10" s="26">
        <f t="shared" si="20"/>
        <v>-1.2942207791688674</v>
      </c>
      <c r="AE10" s="26">
        <f t="shared" si="21"/>
        <v>1.2949547495432099</v>
      </c>
      <c r="AF10" s="26">
        <f t="shared" si="22"/>
        <v>1.29495474954321</v>
      </c>
      <c r="AH10" s="2">
        <v>44</v>
      </c>
      <c r="AI10" s="26">
        <v>-0.00697449</v>
      </c>
      <c r="AJ10" s="26">
        <v>-1.03298622</v>
      </c>
      <c r="AK10" s="26">
        <f t="shared" si="3"/>
        <v>-0.04302094050775535</v>
      </c>
      <c r="AL10" s="26">
        <f t="shared" si="23"/>
        <v>-1.032113546514373</v>
      </c>
      <c r="AM10" s="26">
        <f t="shared" si="24"/>
        <v>1.0330097648234737</v>
      </c>
      <c r="AN10" s="26">
        <f t="shared" si="25"/>
        <v>1.0330097648234737</v>
      </c>
      <c r="AP10" s="2">
        <v>45</v>
      </c>
      <c r="AQ10" s="26">
        <v>-0.01535803</v>
      </c>
      <c r="AR10" s="26">
        <v>-0.77585563</v>
      </c>
      <c r="AS10" s="26">
        <f t="shared" si="4"/>
        <v>-0.042425645303885894</v>
      </c>
      <c r="AT10" s="26">
        <f t="shared" si="26"/>
        <v>-0.7748470121957797</v>
      </c>
      <c r="AU10" s="26">
        <f t="shared" si="27"/>
        <v>0.7760076208956829</v>
      </c>
      <c r="AV10" s="26">
        <f t="shared" si="28"/>
        <v>0.7760076208956829</v>
      </c>
      <c r="AX10" s="2">
        <v>46</v>
      </c>
      <c r="AY10" s="26">
        <v>-0.02392202</v>
      </c>
      <c r="AZ10" s="26">
        <v>-0.53392748</v>
      </c>
      <c r="BA10" s="26">
        <f t="shared" si="5"/>
        <v>-0.042541247679402</v>
      </c>
      <c r="BB10" s="26">
        <f t="shared" si="29"/>
        <v>-0.5327673593473146</v>
      </c>
      <c r="BC10" s="26">
        <f t="shared" si="30"/>
        <v>0.5344631109253761</v>
      </c>
      <c r="BD10" s="26">
        <f t="shared" si="31"/>
        <v>0.5344631109253761</v>
      </c>
      <c r="BF10" s="2">
        <v>47</v>
      </c>
      <c r="BG10" s="26">
        <v>-0.03257069</v>
      </c>
      <c r="BH10" s="26">
        <v>-0.29611373</v>
      </c>
      <c r="BI10" s="26">
        <f t="shared" si="6"/>
        <v>-0.042885068959382856</v>
      </c>
      <c r="BJ10" s="26">
        <f t="shared" si="32"/>
        <v>-0.2947966448281561</v>
      </c>
      <c r="BK10" s="26">
        <f t="shared" si="33"/>
        <v>0.29789963232872413</v>
      </c>
      <c r="BL10" s="26">
        <f t="shared" si="34"/>
        <v>0.29789963232872413</v>
      </c>
      <c r="BN10" s="2">
        <v>48</v>
      </c>
      <c r="BO10" s="26">
        <v>-0.04233859</v>
      </c>
      <c r="BP10" s="26">
        <v>-0.06757257</v>
      </c>
      <c r="BQ10" s="26">
        <f t="shared" si="7"/>
        <v>-0.04467104715881694</v>
      </c>
      <c r="BR10" s="26">
        <f t="shared" si="35"/>
        <v>-0.0660538111340122</v>
      </c>
      <c r="BS10" s="26">
        <f t="shared" si="36"/>
        <v>0.07974088298729204</v>
      </c>
      <c r="BT10" s="26">
        <f t="shared" si="37"/>
        <v>0.07974088298729204</v>
      </c>
      <c r="BV10" s="2">
        <v>49</v>
      </c>
      <c r="BW10" s="26">
        <v>-0.05338067</v>
      </c>
      <c r="BX10" s="26">
        <v>0.154235728</v>
      </c>
      <c r="BY10" s="26">
        <f t="shared" si="8"/>
        <v>-0.0479654026573896</v>
      </c>
      <c r="BZ10" s="26">
        <f t="shared" si="38"/>
        <v>0.15600473027845457</v>
      </c>
      <c r="CA10" s="26">
        <f t="shared" si="39"/>
        <v>0.16321199625437732</v>
      </c>
      <c r="CB10" s="26">
        <f t="shared" si="40"/>
        <v>0.16321199625437732</v>
      </c>
      <c r="CD10" s="2">
        <v>50</v>
      </c>
      <c r="CE10" s="26">
        <v>-0.06500954</v>
      </c>
      <c r="CF10" s="26">
        <v>0.331470199</v>
      </c>
      <c r="CG10" s="26">
        <f t="shared" si="9"/>
        <v>-0.05340179482775315</v>
      </c>
      <c r="CH10" s="26">
        <f t="shared" si="41"/>
        <v>0.33353707653765535</v>
      </c>
      <c r="CI10" s="26">
        <f t="shared" si="42"/>
        <v>0.33778503980506774</v>
      </c>
      <c r="CJ10" s="26">
        <f t="shared" si="43"/>
        <v>0.33778503980506774</v>
      </c>
    </row>
    <row r="11" spans="1:88" ht="15.75">
      <c r="A11" s="4">
        <v>40</v>
      </c>
      <c r="B11" s="2">
        <v>3</v>
      </c>
      <c r="C11" s="26">
        <v>0.012593296</v>
      </c>
      <c r="D11" s="26">
        <v>-2.1189234</v>
      </c>
      <c r="E11" s="26">
        <f t="shared" si="10"/>
        <v>-0.09831984501904312</v>
      </c>
      <c r="F11" s="26">
        <f t="shared" si="11"/>
        <v>-2.1166785713109904</v>
      </c>
      <c r="G11" s="26">
        <f t="shared" si="12"/>
        <v>2.1189608222361507</v>
      </c>
      <c r="H11" s="26">
        <f t="shared" si="13"/>
        <v>2.1189608222361507</v>
      </c>
      <c r="J11" s="5">
        <v>41</v>
      </c>
      <c r="K11" s="26">
        <v>0.004363964</v>
      </c>
      <c r="L11" s="26">
        <v>-1.85655065</v>
      </c>
      <c r="M11" s="26">
        <f t="shared" si="0"/>
        <v>-0.09280637024220321</v>
      </c>
      <c r="N11" s="26">
        <f t="shared" si="14"/>
        <v>-1.8542347040867515</v>
      </c>
      <c r="O11" s="26">
        <f t="shared" si="15"/>
        <v>1.8565557789081413</v>
      </c>
      <c r="P11" s="26">
        <f t="shared" si="16"/>
        <v>1.8565557789081413</v>
      </c>
      <c r="R11" s="2">
        <v>42</v>
      </c>
      <c r="S11" s="26">
        <v>-0.00678958</v>
      </c>
      <c r="T11" s="26">
        <v>-1.57099032</v>
      </c>
      <c r="U11" s="26">
        <f t="shared" si="1"/>
        <v>-0.08899955576218728</v>
      </c>
      <c r="V11" s="26">
        <f t="shared" si="17"/>
        <v>-1.568481993203751</v>
      </c>
      <c r="W11" s="26">
        <f t="shared" si="18"/>
        <v>1.5710049916948954</v>
      </c>
      <c r="X11" s="26">
        <f t="shared" si="19"/>
        <v>1.5710049916948954</v>
      </c>
      <c r="Z11" s="2">
        <v>43</v>
      </c>
      <c r="AA11" s="26">
        <v>-0.01953373</v>
      </c>
      <c r="AB11" s="26">
        <v>-1.29683067</v>
      </c>
      <c r="AC11" s="26">
        <f t="shared" si="2"/>
        <v>-0.08737783290154899</v>
      </c>
      <c r="AD11" s="26">
        <f t="shared" si="20"/>
        <v>-1.2940310921990208</v>
      </c>
      <c r="AE11" s="26">
        <f t="shared" si="21"/>
        <v>1.2969777767025779</v>
      </c>
      <c r="AF11" s="26">
        <f t="shared" si="22"/>
        <v>1.2969777767025776</v>
      </c>
      <c r="AH11" s="2">
        <v>44</v>
      </c>
      <c r="AI11" s="26">
        <v>-0.03199797</v>
      </c>
      <c r="AJ11" s="26">
        <v>-1.03467867</v>
      </c>
      <c r="AK11" s="26">
        <f t="shared" si="3"/>
        <v>-0.08610501549281813</v>
      </c>
      <c r="AL11" s="26">
        <f t="shared" si="23"/>
        <v>-1.031586034484798</v>
      </c>
      <c r="AM11" s="26">
        <f t="shared" si="24"/>
        <v>1.035173328596274</v>
      </c>
      <c r="AN11" s="26">
        <f t="shared" si="25"/>
        <v>1.0351733285962739</v>
      </c>
      <c r="AP11" s="2">
        <v>45</v>
      </c>
      <c r="AQ11" s="26">
        <v>-0.04456837</v>
      </c>
      <c r="AR11" s="26">
        <v>-0.77729219</v>
      </c>
      <c r="AS11" s="26">
        <f t="shared" si="4"/>
        <v>-0.08518762064169169</v>
      </c>
      <c r="AT11" s="26">
        <f t="shared" si="26"/>
        <v>-0.7738944098059245</v>
      </c>
      <c r="AU11" s="26">
        <f t="shared" si="27"/>
        <v>0.7785688718664863</v>
      </c>
      <c r="AV11" s="26">
        <f t="shared" si="28"/>
        <v>0.7785688718664862</v>
      </c>
      <c r="AX11" s="2">
        <v>46</v>
      </c>
      <c r="AY11" s="26">
        <v>-0.05683367</v>
      </c>
      <c r="AZ11" s="26">
        <v>-0.5354501</v>
      </c>
      <c r="BA11" s="26">
        <f t="shared" si="5"/>
        <v>-0.08477907443437488</v>
      </c>
      <c r="BB11" s="26">
        <f t="shared" si="29"/>
        <v>-0.5317418397810442</v>
      </c>
      <c r="BC11" s="26">
        <f t="shared" si="30"/>
        <v>0.5384578680228184</v>
      </c>
      <c r="BD11" s="26">
        <f t="shared" si="31"/>
        <v>0.5384578680228184</v>
      </c>
      <c r="BF11" s="2">
        <v>47</v>
      </c>
      <c r="BG11" s="26">
        <v>-0.06929072</v>
      </c>
      <c r="BH11" s="26">
        <v>-0.29714893</v>
      </c>
      <c r="BI11" s="26">
        <f t="shared" si="6"/>
        <v>-0.08474733287452703</v>
      </c>
      <c r="BJ11" s="26">
        <f t="shared" si="32"/>
        <v>-0.2931153016287573</v>
      </c>
      <c r="BK11" s="26">
        <f t="shared" si="33"/>
        <v>0.305120780148228</v>
      </c>
      <c r="BL11" s="26">
        <f t="shared" si="34"/>
        <v>0.30512078014822797</v>
      </c>
      <c r="BN11" s="2">
        <v>48</v>
      </c>
      <c r="BO11" s="26">
        <v>-0.08210269</v>
      </c>
      <c r="BP11" s="26">
        <v>-0.06778776</v>
      </c>
      <c r="BQ11" s="26">
        <f t="shared" si="7"/>
        <v>-0.08553790835796618</v>
      </c>
      <c r="BR11" s="26">
        <f t="shared" si="35"/>
        <v>-0.06339793643958673</v>
      </c>
      <c r="BS11" s="26">
        <f t="shared" si="36"/>
        <v>0.10647080403121646</v>
      </c>
      <c r="BT11" s="26">
        <f t="shared" si="37"/>
        <v>0.10647080403121646</v>
      </c>
      <c r="BV11" s="2">
        <v>49</v>
      </c>
      <c r="BW11" s="26">
        <v>-0.09524685</v>
      </c>
      <c r="BX11" s="26">
        <v>0.155158389</v>
      </c>
      <c r="BY11" s="26">
        <f t="shared" si="8"/>
        <v>-0.08699595484490902</v>
      </c>
      <c r="BZ11" s="26">
        <f t="shared" si="38"/>
        <v>0.15993058479421743</v>
      </c>
      <c r="CA11" s="26">
        <f t="shared" si="39"/>
        <v>0.1820606715136408</v>
      </c>
      <c r="CB11" s="26">
        <f t="shared" si="40"/>
        <v>0.1820606715136408</v>
      </c>
      <c r="CD11" s="2">
        <v>50</v>
      </c>
      <c r="CE11" s="26">
        <v>-0.10653968</v>
      </c>
      <c r="CF11" s="26">
        <v>0.333117922</v>
      </c>
      <c r="CG11" s="26">
        <f t="shared" si="9"/>
        <v>-0.0889596260817688</v>
      </c>
      <c r="CH11" s="26">
        <f t="shared" si="41"/>
        <v>0.3382372514958876</v>
      </c>
      <c r="CI11" s="26">
        <f t="shared" si="42"/>
        <v>0.3497402655859066</v>
      </c>
      <c r="CJ11" s="26">
        <f t="shared" si="43"/>
        <v>0.34974026558590654</v>
      </c>
    </row>
    <row r="12" spans="1:88" ht="15.75">
      <c r="A12" s="4">
        <v>40</v>
      </c>
      <c r="B12" s="2">
        <v>4</v>
      </c>
      <c r="C12" s="26">
        <v>0.0093237</v>
      </c>
      <c r="D12" s="26">
        <v>-2.1227192</v>
      </c>
      <c r="E12" s="26">
        <f t="shared" si="10"/>
        <v>-0.13877241820554317</v>
      </c>
      <c r="F12" s="26">
        <f t="shared" si="11"/>
        <v>-2.1181987511505422</v>
      </c>
      <c r="G12" s="26">
        <f t="shared" si="12"/>
        <v>2.122739676321694</v>
      </c>
      <c r="H12" s="26">
        <f t="shared" si="13"/>
        <v>2.122739676321694</v>
      </c>
      <c r="J12" s="5">
        <v>41</v>
      </c>
      <c r="K12" s="26">
        <v>-0.00530409</v>
      </c>
      <c r="L12" s="26">
        <v>-1.86012758</v>
      </c>
      <c r="M12" s="26">
        <f t="shared" si="0"/>
        <v>-0.13504711019833596</v>
      </c>
      <c r="N12" s="26">
        <f t="shared" si="14"/>
        <v>-1.8552264080899836</v>
      </c>
      <c r="O12" s="26">
        <f t="shared" si="15"/>
        <v>1.8601351421999919</v>
      </c>
      <c r="P12" s="26">
        <f t="shared" si="16"/>
        <v>1.8601351421999919</v>
      </c>
      <c r="R12" s="2">
        <v>42</v>
      </c>
      <c r="S12" s="26">
        <v>-0.02250977</v>
      </c>
      <c r="T12" s="26">
        <v>-1.57377692</v>
      </c>
      <c r="U12" s="26">
        <f t="shared" si="1"/>
        <v>-0.13223606573070748</v>
      </c>
      <c r="V12" s="26">
        <f t="shared" si="17"/>
        <v>-1.56837307634064</v>
      </c>
      <c r="W12" s="26">
        <f t="shared" si="18"/>
        <v>1.5739378906647299</v>
      </c>
      <c r="X12" s="26">
        <f t="shared" si="19"/>
        <v>1.5739378906647299</v>
      </c>
      <c r="Z12" s="2">
        <v>43</v>
      </c>
      <c r="AA12" s="26">
        <v>-0.04023507</v>
      </c>
      <c r="AB12" s="26">
        <v>-1.29932674</v>
      </c>
      <c r="AC12" s="26">
        <f t="shared" si="2"/>
        <v>-0.13077351101553747</v>
      </c>
      <c r="AD12" s="26">
        <f t="shared" si="20"/>
        <v>-1.2933549887612454</v>
      </c>
      <c r="AE12" s="26">
        <f t="shared" si="21"/>
        <v>1.2999495521507487</v>
      </c>
      <c r="AF12" s="26">
        <f t="shared" si="22"/>
        <v>1.2999495521507487</v>
      </c>
      <c r="AH12" s="2">
        <v>44</v>
      </c>
      <c r="AI12" s="26">
        <v>-0.0565967</v>
      </c>
      <c r="AJ12" s="26">
        <v>-1.03707967</v>
      </c>
      <c r="AK12" s="26">
        <f t="shared" si="3"/>
        <v>-0.12880185405426134</v>
      </c>
      <c r="AL12" s="26">
        <f t="shared" si="23"/>
        <v>-1.0306054098297677</v>
      </c>
      <c r="AM12" s="26">
        <f t="shared" si="24"/>
        <v>1.0386228518467129</v>
      </c>
      <c r="AN12" s="26">
        <f t="shared" si="25"/>
        <v>1.0386228518467127</v>
      </c>
      <c r="AP12" s="2">
        <v>45</v>
      </c>
      <c r="AQ12" s="26">
        <v>-0.07361031</v>
      </c>
      <c r="AR12" s="26">
        <v>-0.77966842</v>
      </c>
      <c r="AS12" s="26">
        <f t="shared" si="4"/>
        <v>-0.12781791865333492</v>
      </c>
      <c r="AT12" s="26">
        <f t="shared" si="26"/>
        <v>-0.7726343912580658</v>
      </c>
      <c r="AU12" s="26">
        <f t="shared" si="27"/>
        <v>0.7831355712030916</v>
      </c>
      <c r="AV12" s="26">
        <f t="shared" si="28"/>
        <v>0.7831355712030915</v>
      </c>
      <c r="AX12" s="2">
        <v>46</v>
      </c>
      <c r="AY12" s="26">
        <v>-0.08945304</v>
      </c>
      <c r="AZ12" s="26">
        <v>-0.53798262</v>
      </c>
      <c r="BA12" s="26">
        <f t="shared" si="5"/>
        <v>-0.1267629073972798</v>
      </c>
      <c r="BB12" s="26">
        <f t="shared" si="29"/>
        <v>-0.5304321927404996</v>
      </c>
      <c r="BC12" s="26">
        <f t="shared" si="30"/>
        <v>0.5453688162952718</v>
      </c>
      <c r="BD12" s="26">
        <f t="shared" si="31"/>
        <v>0.5453688162952717</v>
      </c>
      <c r="BF12" s="2">
        <v>47</v>
      </c>
      <c r="BG12" s="26">
        <v>-0.10552101</v>
      </c>
      <c r="BH12" s="26">
        <v>-0.29947906</v>
      </c>
      <c r="BI12" s="26">
        <f t="shared" si="6"/>
        <v>-0.12615456930891275</v>
      </c>
      <c r="BJ12" s="26">
        <f t="shared" si="32"/>
        <v>-0.2913887704980863</v>
      </c>
      <c r="BK12" s="26">
        <f t="shared" si="33"/>
        <v>0.31752541776982784</v>
      </c>
      <c r="BL12" s="26">
        <f t="shared" si="34"/>
        <v>0.31752541776982784</v>
      </c>
      <c r="BN12" s="2">
        <v>48</v>
      </c>
      <c r="BO12" s="26">
        <v>-0.12107906</v>
      </c>
      <c r="BP12" s="26">
        <v>-0.06989368</v>
      </c>
      <c r="BQ12" s="26">
        <f t="shared" si="7"/>
        <v>-0.12565965414905256</v>
      </c>
      <c r="BR12" s="26">
        <f t="shared" si="35"/>
        <v>-0.06127737423851069</v>
      </c>
      <c r="BS12" s="26">
        <f t="shared" si="36"/>
        <v>0.13980438217175456</v>
      </c>
      <c r="BT12" s="26">
        <f t="shared" si="37"/>
        <v>0.13980438217175453</v>
      </c>
      <c r="BV12" s="2">
        <v>49</v>
      </c>
      <c r="BW12" s="26">
        <v>-0.1363889</v>
      </c>
      <c r="BX12" s="26">
        <v>0.153545014</v>
      </c>
      <c r="BY12" s="26">
        <f t="shared" si="8"/>
        <v>-0.12534590475684979</v>
      </c>
      <c r="BZ12" s="26">
        <f t="shared" si="38"/>
        <v>0.16268499478488155</v>
      </c>
      <c r="CA12" s="26">
        <f t="shared" si="39"/>
        <v>0.20537283989727123</v>
      </c>
      <c r="CB12" s="26">
        <f t="shared" si="40"/>
        <v>0.2053728398972712</v>
      </c>
      <c r="CD12" s="2">
        <v>50</v>
      </c>
      <c r="CE12" s="26">
        <v>-0.1486682</v>
      </c>
      <c r="CF12" s="26">
        <v>0.331236541</v>
      </c>
      <c r="CG12" s="26">
        <f t="shared" si="9"/>
        <v>-0.1252001586614762</v>
      </c>
      <c r="CH12" s="26">
        <f t="shared" si="41"/>
        <v>0.34080023482390065</v>
      </c>
      <c r="CI12" s="26">
        <f t="shared" si="42"/>
        <v>0.36307007558443133</v>
      </c>
      <c r="CJ12" s="26">
        <f t="shared" si="43"/>
        <v>0.36307007558443133</v>
      </c>
    </row>
    <row r="13" spans="1:88" ht="15.75">
      <c r="A13" s="4">
        <v>40</v>
      </c>
      <c r="B13" s="2">
        <v>5</v>
      </c>
      <c r="C13" s="26">
        <v>0.006001838</v>
      </c>
      <c r="D13" s="26">
        <v>-2.1244714</v>
      </c>
      <c r="E13" s="26">
        <f t="shared" si="10"/>
        <v>-0.17918088361875162</v>
      </c>
      <c r="F13" s="26">
        <f t="shared" si="11"/>
        <v>-2.1169102395762893</v>
      </c>
      <c r="G13" s="26">
        <f t="shared" si="12"/>
        <v>2.124479877870661</v>
      </c>
      <c r="H13" s="26">
        <f t="shared" si="13"/>
        <v>2.124479877870661</v>
      </c>
      <c r="J13" s="5">
        <v>41</v>
      </c>
      <c r="K13" s="26">
        <v>-0.01450381</v>
      </c>
      <c r="L13" s="26">
        <v>-1.86296002</v>
      </c>
      <c r="M13" s="26">
        <f t="shared" si="0"/>
        <v>-0.17681628287642218</v>
      </c>
      <c r="N13" s="26">
        <f t="shared" si="14"/>
        <v>-1.8546068043476716</v>
      </c>
      <c r="O13" s="26">
        <f t="shared" si="15"/>
        <v>1.8630164778184106</v>
      </c>
      <c r="P13" s="26">
        <f t="shared" si="16"/>
        <v>1.8630164778184108</v>
      </c>
      <c r="R13" s="2">
        <v>42</v>
      </c>
      <c r="S13" s="26">
        <v>-0.03790892</v>
      </c>
      <c r="T13" s="26">
        <v>-1.57646689</v>
      </c>
      <c r="U13" s="26">
        <f t="shared" si="1"/>
        <v>-0.17516280782942484</v>
      </c>
      <c r="V13" s="26">
        <f t="shared" si="17"/>
        <v>-1.5671639774558217</v>
      </c>
      <c r="W13" s="26">
        <f t="shared" si="18"/>
        <v>1.576922617467908</v>
      </c>
      <c r="X13" s="26">
        <f t="shared" si="19"/>
        <v>1.5769226174679083</v>
      </c>
      <c r="Z13" s="2">
        <v>43</v>
      </c>
      <c r="AA13" s="26">
        <v>-0.06026224</v>
      </c>
      <c r="AB13" s="26">
        <v>-1.30207671</v>
      </c>
      <c r="AC13" s="26">
        <f t="shared" si="2"/>
        <v>-0.17351638675760941</v>
      </c>
      <c r="AD13" s="26">
        <f t="shared" si="20"/>
        <v>-1.2918697147239055</v>
      </c>
      <c r="AE13" s="26">
        <f t="shared" si="21"/>
        <v>1.3034704815584592</v>
      </c>
      <c r="AF13" s="26">
        <f t="shared" si="22"/>
        <v>1.3034704815584592</v>
      </c>
      <c r="AH13" s="2">
        <v>44</v>
      </c>
      <c r="AI13" s="26">
        <v>-0.08141811</v>
      </c>
      <c r="AJ13" s="26">
        <v>-1.03992651</v>
      </c>
      <c r="AK13" s="26">
        <f t="shared" si="3"/>
        <v>-0.1717438568926805</v>
      </c>
      <c r="AL13" s="26">
        <f t="shared" si="23"/>
        <v>-1.028873219816892</v>
      </c>
      <c r="AM13" s="26">
        <f t="shared" si="24"/>
        <v>1.0431088413184657</v>
      </c>
      <c r="AN13" s="26">
        <f t="shared" si="25"/>
        <v>1.0431088413184657</v>
      </c>
      <c r="AP13" s="2">
        <v>45</v>
      </c>
      <c r="AQ13" s="26">
        <v>-0.10252364</v>
      </c>
      <c r="AR13" s="26">
        <v>-0.78294771</v>
      </c>
      <c r="AS13" s="26">
        <f t="shared" si="4"/>
        <v>-0.17037189579469486</v>
      </c>
      <c r="AT13" s="26">
        <f t="shared" si="26"/>
        <v>-0.7710328335916801</v>
      </c>
      <c r="AU13" s="26">
        <f t="shared" si="27"/>
        <v>0.7896316947495798</v>
      </c>
      <c r="AV13" s="26">
        <f t="shared" si="28"/>
        <v>0.78963169474958</v>
      </c>
      <c r="AX13" s="2">
        <v>46</v>
      </c>
      <c r="AY13" s="26">
        <v>-0.12198111</v>
      </c>
      <c r="AZ13" s="26">
        <v>-0.54161553</v>
      </c>
      <c r="BA13" s="26">
        <f t="shared" si="5"/>
        <v>-0.16872183885016254</v>
      </c>
      <c r="BB13" s="26">
        <f t="shared" si="29"/>
        <v>-0.528923165146917</v>
      </c>
      <c r="BC13" s="26">
        <f t="shared" si="30"/>
        <v>0.555181748199644</v>
      </c>
      <c r="BD13" s="26">
        <f t="shared" si="31"/>
        <v>0.555181748199644</v>
      </c>
      <c r="BF13" s="2">
        <v>47</v>
      </c>
      <c r="BG13" s="26">
        <v>-0.14144512</v>
      </c>
      <c r="BH13" s="26">
        <v>-0.30332312</v>
      </c>
      <c r="BI13" s="26">
        <f t="shared" si="6"/>
        <v>-0.16734323043108776</v>
      </c>
      <c r="BJ13" s="26">
        <f t="shared" si="32"/>
        <v>-0.28984112946101465</v>
      </c>
      <c r="BK13" s="26">
        <f t="shared" si="33"/>
        <v>0.33468139640312966</v>
      </c>
      <c r="BL13" s="26">
        <f t="shared" si="34"/>
        <v>0.3346813964031296</v>
      </c>
      <c r="BN13" s="2">
        <v>48</v>
      </c>
      <c r="BO13" s="26">
        <v>-0.1594767</v>
      </c>
      <c r="BP13" s="26">
        <v>-0.07383816</v>
      </c>
      <c r="BQ13" s="26">
        <f t="shared" si="7"/>
        <v>-0.16530526268708828</v>
      </c>
      <c r="BR13" s="26">
        <f t="shared" si="35"/>
        <v>-0.05965787326940455</v>
      </c>
      <c r="BS13" s="26">
        <f t="shared" si="36"/>
        <v>0.17574097904323738</v>
      </c>
      <c r="BT13" s="26">
        <f t="shared" si="37"/>
        <v>0.17574097904323738</v>
      </c>
      <c r="BV13" s="2">
        <v>49</v>
      </c>
      <c r="BW13" s="26">
        <v>-0.17725836</v>
      </c>
      <c r="BX13" s="26">
        <v>0.149550213</v>
      </c>
      <c r="BY13" s="26">
        <f t="shared" si="8"/>
        <v>-0.16354967853235247</v>
      </c>
      <c r="BZ13" s="26">
        <f t="shared" si="38"/>
        <v>0.16443021331312302</v>
      </c>
      <c r="CA13" s="26">
        <f t="shared" si="39"/>
        <v>0.23191764141228016</v>
      </c>
      <c r="CB13" s="26">
        <f t="shared" si="40"/>
        <v>0.23191764141228016</v>
      </c>
      <c r="CD13" s="2">
        <v>50</v>
      </c>
      <c r="CE13" s="26">
        <v>-0.19073175</v>
      </c>
      <c r="CF13" s="26">
        <v>0.326899021</v>
      </c>
      <c r="CG13" s="26">
        <f t="shared" si="9"/>
        <v>-0.16151483112902298</v>
      </c>
      <c r="CH13" s="26">
        <f t="shared" si="41"/>
        <v>0.3422784388683928</v>
      </c>
      <c r="CI13" s="26">
        <f t="shared" si="42"/>
        <v>0.37847268116578897</v>
      </c>
      <c r="CJ13" s="26">
        <f t="shared" si="43"/>
        <v>0.3784726811657889</v>
      </c>
    </row>
    <row r="14" spans="1:88" ht="15.75">
      <c r="A14" s="4">
        <v>40</v>
      </c>
      <c r="B14" s="2">
        <v>6</v>
      </c>
      <c r="C14" s="26">
        <v>0.002487356</v>
      </c>
      <c r="D14" s="26">
        <v>-2.12594204</v>
      </c>
      <c r="E14" s="26">
        <f t="shared" si="10"/>
        <v>-0.21974772443372462</v>
      </c>
      <c r="F14" s="26">
        <f t="shared" si="11"/>
        <v>-2.1145559065641732</v>
      </c>
      <c r="G14" s="26">
        <f t="shared" si="12"/>
        <v>2.1259434951049925</v>
      </c>
      <c r="H14" s="26">
        <f t="shared" si="13"/>
        <v>2.1259434951049925</v>
      </c>
      <c r="J14" s="5">
        <v>41</v>
      </c>
      <c r="K14" s="26">
        <v>-0.02352885</v>
      </c>
      <c r="L14" s="26">
        <v>-1.86520707</v>
      </c>
      <c r="M14" s="26">
        <f t="shared" si="0"/>
        <v>-0.21836718520089834</v>
      </c>
      <c r="N14" s="26">
        <f t="shared" si="14"/>
        <v>-1.8525298359777485</v>
      </c>
      <c r="O14" s="26">
        <f t="shared" si="15"/>
        <v>1.8653554676683766</v>
      </c>
      <c r="P14" s="26">
        <f t="shared" si="16"/>
        <v>1.8653554676683763</v>
      </c>
      <c r="R14" s="2">
        <v>42</v>
      </c>
      <c r="S14" s="26">
        <v>-0.05299159</v>
      </c>
      <c r="T14" s="26">
        <v>-1.57902533</v>
      </c>
      <c r="U14" s="26">
        <f t="shared" si="1"/>
        <v>-0.2177543877309778</v>
      </c>
      <c r="V14" s="26">
        <f t="shared" si="17"/>
        <v>-1.5648361345573034</v>
      </c>
      <c r="W14" s="26">
        <f t="shared" si="18"/>
        <v>1.5799142702666928</v>
      </c>
      <c r="X14" s="26">
        <f t="shared" si="19"/>
        <v>1.5799142702666926</v>
      </c>
      <c r="Z14" s="2">
        <v>43</v>
      </c>
      <c r="AA14" s="26">
        <v>-0.08011574</v>
      </c>
      <c r="AB14" s="26">
        <v>-1.30505765</v>
      </c>
      <c r="AC14" s="26">
        <f t="shared" si="2"/>
        <v>-0.2160925282238269</v>
      </c>
      <c r="AD14" s="26">
        <f t="shared" si="20"/>
        <v>-1.2895340324571138</v>
      </c>
      <c r="AE14" s="26">
        <f t="shared" si="21"/>
        <v>1.3075144364859879</v>
      </c>
      <c r="AF14" s="26">
        <f t="shared" si="22"/>
        <v>1.3075144364859879</v>
      </c>
      <c r="AH14" s="2">
        <v>44</v>
      </c>
      <c r="AI14" s="26">
        <v>-0.10626188</v>
      </c>
      <c r="AJ14" s="26">
        <v>-1.04338281</v>
      </c>
      <c r="AK14" s="26">
        <f t="shared" si="3"/>
        <v>-0.21474296803218207</v>
      </c>
      <c r="AL14" s="26">
        <f t="shared" si="23"/>
        <v>-1.026559658775543</v>
      </c>
      <c r="AM14" s="26">
        <f t="shared" si="24"/>
        <v>1.0487798984270391</v>
      </c>
      <c r="AN14" s="26">
        <f t="shared" si="25"/>
        <v>1.048779898427039</v>
      </c>
      <c r="AP14" s="2">
        <v>45</v>
      </c>
      <c r="AQ14" s="26">
        <v>-0.13147626</v>
      </c>
      <c r="AR14" s="26">
        <v>-0.78712508</v>
      </c>
      <c r="AS14" s="26">
        <f t="shared" si="4"/>
        <v>-0.2130329943029607</v>
      </c>
      <c r="AT14" s="26">
        <f t="shared" si="26"/>
        <v>-0.7690701150395253</v>
      </c>
      <c r="AU14" s="26">
        <f t="shared" si="27"/>
        <v>0.7980300110325388</v>
      </c>
      <c r="AV14" s="26">
        <f t="shared" si="28"/>
        <v>0.7980300110325388</v>
      </c>
      <c r="AX14" s="2">
        <v>46</v>
      </c>
      <c r="AY14" s="26">
        <v>-0.15473131</v>
      </c>
      <c r="AZ14" s="26">
        <v>-0.54639644</v>
      </c>
      <c r="BA14" s="26">
        <f t="shared" si="5"/>
        <v>-0.21099765590213249</v>
      </c>
      <c r="BB14" s="26">
        <f t="shared" si="29"/>
        <v>-0.5272293970775861</v>
      </c>
      <c r="BC14" s="26">
        <f t="shared" si="30"/>
        <v>0.5678827765824472</v>
      </c>
      <c r="BD14" s="26">
        <f t="shared" si="31"/>
        <v>0.5678827765824472</v>
      </c>
      <c r="BF14" s="2">
        <v>47</v>
      </c>
      <c r="BG14" s="26">
        <v>-0.17704353</v>
      </c>
      <c r="BH14" s="26">
        <v>-0.30864172</v>
      </c>
      <c r="BI14" s="26">
        <f t="shared" si="6"/>
        <v>-0.20833551171017514</v>
      </c>
      <c r="BJ14" s="26">
        <f t="shared" si="32"/>
        <v>-0.2884448602417432</v>
      </c>
      <c r="BK14" s="26">
        <f t="shared" si="33"/>
        <v>0.3558147310601675</v>
      </c>
      <c r="BL14" s="26">
        <f t="shared" si="34"/>
        <v>0.3558147310601675</v>
      </c>
      <c r="BN14" s="2">
        <v>48</v>
      </c>
      <c r="BO14" s="26">
        <v>-0.19792278</v>
      </c>
      <c r="BP14" s="26">
        <v>-0.07959608</v>
      </c>
      <c r="BQ14" s="26">
        <f t="shared" si="7"/>
        <v>-0.20515859422668697</v>
      </c>
      <c r="BR14" s="26">
        <f t="shared" si="35"/>
        <v>-0.05847148030642285</v>
      </c>
      <c r="BS14" s="26">
        <f t="shared" si="36"/>
        <v>0.213328298156374</v>
      </c>
      <c r="BT14" s="26">
        <f t="shared" si="37"/>
        <v>0.21332829815637397</v>
      </c>
      <c r="BV14" s="2">
        <v>49</v>
      </c>
      <c r="BW14" s="26">
        <v>-0.21803912</v>
      </c>
      <c r="BX14" s="26">
        <v>0.143323254</v>
      </c>
      <c r="BY14" s="26">
        <f t="shared" si="8"/>
        <v>-0.20186331939569083</v>
      </c>
      <c r="BZ14" s="26">
        <f t="shared" si="38"/>
        <v>0.16532940836425994</v>
      </c>
      <c r="CA14" s="26">
        <f t="shared" si="39"/>
        <v>0.26092645129906417</v>
      </c>
      <c r="CB14" s="26">
        <f t="shared" si="40"/>
        <v>0.26092645129906417</v>
      </c>
      <c r="CD14" s="2">
        <v>50</v>
      </c>
      <c r="CE14" s="26">
        <v>-0.233004</v>
      </c>
      <c r="CF14" s="26">
        <v>0.320816655</v>
      </c>
      <c r="CG14" s="26">
        <f t="shared" si="9"/>
        <v>-0.1981931077705702</v>
      </c>
      <c r="CH14" s="26">
        <f t="shared" si="41"/>
        <v>0.34341473785152576</v>
      </c>
      <c r="CI14" s="26">
        <f t="shared" si="42"/>
        <v>0.3965024465768011</v>
      </c>
      <c r="CJ14" s="26">
        <f t="shared" si="43"/>
        <v>0.3965024465768011</v>
      </c>
    </row>
    <row r="15" spans="1:88" ht="15.75">
      <c r="A15" s="4">
        <v>40</v>
      </c>
      <c r="B15" s="2">
        <v>7</v>
      </c>
      <c r="C15" s="26">
        <v>-0.00104698</v>
      </c>
      <c r="D15" s="26">
        <v>-2.12659141</v>
      </c>
      <c r="E15" s="26">
        <f t="shared" si="10"/>
        <v>-0.2602054747975722</v>
      </c>
      <c r="F15" s="26">
        <f t="shared" si="11"/>
        <v>-2.1106125253438344</v>
      </c>
      <c r="G15" s="26">
        <f t="shared" si="12"/>
        <v>2.1265916677286474</v>
      </c>
      <c r="H15" s="26">
        <f t="shared" si="13"/>
        <v>2.126591667728647</v>
      </c>
      <c r="J15" s="5">
        <v>41</v>
      </c>
      <c r="K15" s="26">
        <v>-0.03277877</v>
      </c>
      <c r="L15" s="26">
        <v>-1.86688083</v>
      </c>
      <c r="M15" s="26">
        <f t="shared" si="0"/>
        <v>-0.26004998298679277</v>
      </c>
      <c r="N15" s="26">
        <f t="shared" si="14"/>
        <v>-1.8489706562119288</v>
      </c>
      <c r="O15" s="26">
        <f t="shared" si="15"/>
        <v>1.8671685733174177</v>
      </c>
      <c r="P15" s="26">
        <f t="shared" si="16"/>
        <v>1.867168573317418</v>
      </c>
      <c r="R15" s="2">
        <v>42</v>
      </c>
      <c r="S15" s="26">
        <v>-0.06776729</v>
      </c>
      <c r="T15" s="26">
        <v>-1.58124704</v>
      </c>
      <c r="U15" s="26">
        <f t="shared" si="1"/>
        <v>-0.2599677014227944</v>
      </c>
      <c r="V15" s="26">
        <f t="shared" si="17"/>
        <v>-1.5612019092095855</v>
      </c>
      <c r="W15" s="26">
        <f t="shared" si="18"/>
        <v>1.582698520597876</v>
      </c>
      <c r="X15" s="26">
        <f t="shared" si="19"/>
        <v>1.582698520597876</v>
      </c>
      <c r="Z15" s="2">
        <v>43</v>
      </c>
      <c r="AA15" s="26">
        <v>-0.10004417</v>
      </c>
      <c r="AB15" s="26">
        <v>-1.30820688</v>
      </c>
      <c r="AC15" s="26">
        <f t="shared" si="2"/>
        <v>-0.25872876943134676</v>
      </c>
      <c r="AD15" s="26">
        <f t="shared" si="20"/>
        <v>-1.2862633869852877</v>
      </c>
      <c r="AE15" s="26">
        <f t="shared" si="21"/>
        <v>1.3120267058373176</v>
      </c>
      <c r="AF15" s="26">
        <f t="shared" si="22"/>
        <v>1.3120267058373176</v>
      </c>
      <c r="AH15" s="2">
        <v>44</v>
      </c>
      <c r="AI15" s="26">
        <v>-0.13128895</v>
      </c>
      <c r="AJ15" s="26">
        <v>-1.04740471</v>
      </c>
      <c r="AK15" s="26">
        <f t="shared" si="3"/>
        <v>-0.25795686636268883</v>
      </c>
      <c r="AL15" s="26">
        <f t="shared" si="23"/>
        <v>-1.0235974159886436</v>
      </c>
      <c r="AM15" s="26">
        <f t="shared" si="24"/>
        <v>1.0556009733428093</v>
      </c>
      <c r="AN15" s="26">
        <f t="shared" si="25"/>
        <v>1.0556009733428093</v>
      </c>
      <c r="AP15" s="2">
        <v>45</v>
      </c>
      <c r="AQ15" s="26">
        <v>-0.16061515</v>
      </c>
      <c r="AR15" s="26">
        <v>-0.79223135</v>
      </c>
      <c r="AS15" s="26">
        <f t="shared" si="4"/>
        <v>-0.25596666347726726</v>
      </c>
      <c r="AT15" s="26">
        <f t="shared" si="26"/>
        <v>-0.7667521147806899</v>
      </c>
      <c r="AU15" s="26">
        <f t="shared" si="27"/>
        <v>0.8083487727041744</v>
      </c>
      <c r="AV15" s="26">
        <f t="shared" si="28"/>
        <v>0.8083487727041743</v>
      </c>
      <c r="AX15" s="2">
        <v>46</v>
      </c>
      <c r="AY15" s="26">
        <v>-0.18750806</v>
      </c>
      <c r="AZ15" s="26">
        <v>-0.55234289</v>
      </c>
      <c r="BA15" s="26">
        <f t="shared" si="5"/>
        <v>-0.25342406869353173</v>
      </c>
      <c r="BB15" s="26">
        <f t="shared" si="29"/>
        <v>-0.5253743257005731</v>
      </c>
      <c r="BC15" s="26">
        <f t="shared" si="30"/>
        <v>0.5833026150280107</v>
      </c>
      <c r="BD15" s="26">
        <f t="shared" si="31"/>
        <v>0.5833026150280108</v>
      </c>
      <c r="BF15" s="2">
        <v>47</v>
      </c>
      <c r="BG15" s="26">
        <v>-0.21278698</v>
      </c>
      <c r="BH15" s="26">
        <v>-0.31549615</v>
      </c>
      <c r="BI15" s="26">
        <f t="shared" si="6"/>
        <v>-0.24965020676573085</v>
      </c>
      <c r="BJ15" s="26">
        <f t="shared" si="32"/>
        <v>-0.28721228000238896</v>
      </c>
      <c r="BK15" s="26">
        <f t="shared" si="33"/>
        <v>0.380547131801493</v>
      </c>
      <c r="BL15" s="26">
        <f t="shared" si="34"/>
        <v>0.38054713180149297</v>
      </c>
      <c r="BN15" s="2">
        <v>48</v>
      </c>
      <c r="BO15" s="26">
        <v>-0.23652056</v>
      </c>
      <c r="BP15" s="26">
        <v>-0.08729968</v>
      </c>
      <c r="BQ15" s="26">
        <f t="shared" si="7"/>
        <v>-0.24539672629312986</v>
      </c>
      <c r="BR15" s="26">
        <f t="shared" si="35"/>
        <v>-0.05782435607450109</v>
      </c>
      <c r="BS15" s="26">
        <f t="shared" si="36"/>
        <v>0.25211745165857913</v>
      </c>
      <c r="BT15" s="26">
        <f t="shared" si="37"/>
        <v>0.25211745165857913</v>
      </c>
      <c r="BV15" s="2">
        <v>49</v>
      </c>
      <c r="BW15" s="26">
        <v>-0.25883898</v>
      </c>
      <c r="BX15" s="26">
        <v>0.134891159</v>
      </c>
      <c r="BY15" s="26">
        <f t="shared" si="8"/>
        <v>-0.24047053651527575</v>
      </c>
      <c r="BZ15" s="26">
        <f t="shared" si="38"/>
        <v>0.16543023729614578</v>
      </c>
      <c r="CA15" s="26">
        <f t="shared" si="39"/>
        <v>0.29187881448266106</v>
      </c>
      <c r="CB15" s="26">
        <f t="shared" si="40"/>
        <v>0.29187881448266106</v>
      </c>
      <c r="CD15" s="2">
        <v>50</v>
      </c>
      <c r="CE15" s="26">
        <v>-0.27494303</v>
      </c>
      <c r="CF15" s="26">
        <v>0.311461203</v>
      </c>
      <c r="CG15" s="26">
        <f t="shared" si="9"/>
        <v>-0.23493607404131717</v>
      </c>
      <c r="CH15" s="26">
        <f t="shared" si="41"/>
        <v>0.34264674496314834</v>
      </c>
      <c r="CI15" s="26">
        <f t="shared" si="42"/>
        <v>0.4154536685597903</v>
      </c>
      <c r="CJ15" s="26">
        <f t="shared" si="43"/>
        <v>0.4154536685597903</v>
      </c>
    </row>
    <row r="16" spans="1:88" ht="15.75">
      <c r="A16" s="4">
        <v>40</v>
      </c>
      <c r="B16" s="2">
        <v>8</v>
      </c>
      <c r="C16" s="26">
        <v>-0.00478656</v>
      </c>
      <c r="D16" s="26">
        <v>-2.12590252</v>
      </c>
      <c r="E16" s="26">
        <f t="shared" si="10"/>
        <v>-0.30060842357433315</v>
      </c>
      <c r="F16" s="26">
        <f t="shared" si="11"/>
        <v>-2.104547222415106</v>
      </c>
      <c r="G16" s="26">
        <f t="shared" si="12"/>
        <v>2.125907908564946</v>
      </c>
      <c r="H16" s="26">
        <f t="shared" si="13"/>
        <v>2.125907908564946</v>
      </c>
      <c r="J16" s="5">
        <v>41</v>
      </c>
      <c r="K16" s="26">
        <v>-0.04222948</v>
      </c>
      <c r="L16" s="26">
        <v>-1.8678139</v>
      </c>
      <c r="M16" s="26">
        <f t="shared" si="0"/>
        <v>-0.3017679580828743</v>
      </c>
      <c r="N16" s="26">
        <f t="shared" si="14"/>
        <v>-1.8437592558381295</v>
      </c>
      <c r="O16" s="26">
        <f t="shared" si="15"/>
        <v>1.868291223020191</v>
      </c>
      <c r="P16" s="26">
        <f t="shared" si="16"/>
        <v>1.868291223020191</v>
      </c>
      <c r="R16" s="2">
        <v>42</v>
      </c>
      <c r="S16" s="26">
        <v>-0.0827449</v>
      </c>
      <c r="T16" s="26">
        <v>-1.58325529</v>
      </c>
      <c r="U16" s="26">
        <f t="shared" si="1"/>
        <v>-0.30228618064194207</v>
      </c>
      <c r="V16" s="26">
        <f t="shared" si="17"/>
        <v>-1.5563312940315446</v>
      </c>
      <c r="W16" s="26">
        <f t="shared" si="18"/>
        <v>1.5854160437528675</v>
      </c>
      <c r="X16" s="26">
        <f t="shared" si="19"/>
        <v>1.5854160437528677</v>
      </c>
      <c r="Z16" s="2">
        <v>43</v>
      </c>
      <c r="AA16" s="26">
        <v>-0.12075856</v>
      </c>
      <c r="AB16" s="26">
        <v>-1.31131685</v>
      </c>
      <c r="AC16" s="26">
        <f t="shared" si="2"/>
        <v>-0.30208337835089805</v>
      </c>
      <c r="AD16" s="26">
        <f t="shared" si="20"/>
        <v>-1.2817488612951073</v>
      </c>
      <c r="AE16" s="26">
        <f t="shared" si="21"/>
        <v>1.316865411083151</v>
      </c>
      <c r="AF16" s="26">
        <f t="shared" si="22"/>
        <v>1.316865411083151</v>
      </c>
      <c r="AH16" s="2">
        <v>44</v>
      </c>
      <c r="AI16" s="26">
        <v>-0.15670083</v>
      </c>
      <c r="AJ16" s="26">
        <v>-1.05193353</v>
      </c>
      <c r="AK16" s="26">
        <f t="shared" si="3"/>
        <v>-0.3015766796682692</v>
      </c>
      <c r="AL16" s="26">
        <f t="shared" si="23"/>
        <v>-1.0198876447634868</v>
      </c>
      <c r="AM16" s="26">
        <f t="shared" si="24"/>
        <v>1.0635409261805346</v>
      </c>
      <c r="AN16" s="26">
        <f t="shared" si="25"/>
        <v>1.0635409261805349</v>
      </c>
      <c r="AP16" s="2">
        <v>45</v>
      </c>
      <c r="AQ16" s="26">
        <v>-0.1903026</v>
      </c>
      <c r="AR16" s="26">
        <v>-0.79804822</v>
      </c>
      <c r="AS16" s="26">
        <f t="shared" si="4"/>
        <v>-0.29951743367156003</v>
      </c>
      <c r="AT16" s="26">
        <f t="shared" si="26"/>
        <v>-0.7637966666192849</v>
      </c>
      <c r="AU16" s="26">
        <f t="shared" si="27"/>
        <v>0.8204243054736545</v>
      </c>
      <c r="AV16" s="26">
        <f t="shared" si="28"/>
        <v>0.8204243054736545</v>
      </c>
      <c r="AX16" s="2">
        <v>46</v>
      </c>
      <c r="AY16" s="26">
        <v>-0.22063867</v>
      </c>
      <c r="AZ16" s="26">
        <v>-0.55947833</v>
      </c>
      <c r="BA16" s="26">
        <f t="shared" si="5"/>
        <v>-0.2963557637366675</v>
      </c>
      <c r="BB16" s="26">
        <f t="shared" si="29"/>
        <v>-0.5233265574562544</v>
      </c>
      <c r="BC16" s="26">
        <f t="shared" si="30"/>
        <v>0.6014128568952928</v>
      </c>
      <c r="BD16" s="26">
        <f t="shared" si="31"/>
        <v>0.6014128568952928</v>
      </c>
      <c r="BF16" s="2">
        <v>47</v>
      </c>
      <c r="BG16" s="26">
        <v>-0.24894656</v>
      </c>
      <c r="BH16" s="26">
        <v>-0.32400708</v>
      </c>
      <c r="BI16" s="26">
        <f t="shared" si="6"/>
        <v>-0.2916168992476735</v>
      </c>
      <c r="BJ16" s="26">
        <f t="shared" si="32"/>
        <v>-0.2862072006416545</v>
      </c>
      <c r="BK16" s="26">
        <f t="shared" si="33"/>
        <v>0.40860124525747593</v>
      </c>
      <c r="BL16" s="26">
        <f t="shared" si="34"/>
        <v>0.40860124525747593</v>
      </c>
      <c r="BN16" s="2">
        <v>48</v>
      </c>
      <c r="BO16" s="26">
        <v>-0.27537675</v>
      </c>
      <c r="BP16" s="26">
        <v>-0.09702248</v>
      </c>
      <c r="BQ16" s="26">
        <f t="shared" si="7"/>
        <v>-0.2861997218032662</v>
      </c>
      <c r="BR16" s="26">
        <f t="shared" si="35"/>
        <v>-0.05775322766431292</v>
      </c>
      <c r="BS16" s="26">
        <f t="shared" si="36"/>
        <v>0.2919686902150861</v>
      </c>
      <c r="BT16" s="26">
        <f t="shared" si="37"/>
        <v>0.29196869021508615</v>
      </c>
      <c r="BV16" s="2">
        <v>49</v>
      </c>
      <c r="BW16" s="26">
        <v>-0.29973398</v>
      </c>
      <c r="BX16" s="26">
        <v>0.12418283</v>
      </c>
      <c r="BY16" s="26">
        <f t="shared" si="8"/>
        <v>-0.2795340799737278</v>
      </c>
      <c r="BZ16" s="26">
        <f t="shared" si="38"/>
        <v>0.16468919869466497</v>
      </c>
      <c r="CA16" s="26">
        <f t="shared" si="39"/>
        <v>0.32444080204784553</v>
      </c>
      <c r="CB16" s="26">
        <f t="shared" si="40"/>
        <v>0.32444080204784553</v>
      </c>
      <c r="CD16" s="2">
        <v>50</v>
      </c>
      <c r="CE16" s="26">
        <v>-0.31709972</v>
      </c>
      <c r="CF16" s="26">
        <v>0.300472059</v>
      </c>
      <c r="CG16" s="26">
        <f t="shared" si="9"/>
        <v>-0.2721960991200069</v>
      </c>
      <c r="CH16" s="26">
        <f t="shared" si="41"/>
        <v>0.34167963692270165</v>
      </c>
      <c r="CI16" s="26">
        <f t="shared" si="42"/>
        <v>0.4368474455273578</v>
      </c>
      <c r="CJ16" s="26">
        <f t="shared" si="43"/>
        <v>0.4368474455273578</v>
      </c>
    </row>
    <row r="17" spans="1:88" ht="15.75">
      <c r="A17" s="4">
        <v>40</v>
      </c>
      <c r="B17" s="2">
        <v>9</v>
      </c>
      <c r="C17" s="26">
        <v>-0.00855629</v>
      </c>
      <c r="D17" s="26">
        <v>-2.12519911</v>
      </c>
      <c r="E17" s="26">
        <f t="shared" si="10"/>
        <v>-0.3409053337485755</v>
      </c>
      <c r="F17" s="26">
        <f t="shared" si="11"/>
        <v>-2.0976958837412845</v>
      </c>
      <c r="G17" s="26">
        <f t="shared" si="12"/>
        <v>2.1252163342218497</v>
      </c>
      <c r="H17" s="26">
        <f t="shared" si="13"/>
        <v>2.1252163342218493</v>
      </c>
      <c r="J17" s="5">
        <v>41</v>
      </c>
      <c r="K17" s="26">
        <v>-0.05171218</v>
      </c>
      <c r="L17" s="26">
        <v>-1.86804368</v>
      </c>
      <c r="M17" s="26">
        <f t="shared" si="0"/>
        <v>-0.3433019310053413</v>
      </c>
      <c r="N17" s="26">
        <f t="shared" si="14"/>
        <v>-1.8369553952440705</v>
      </c>
      <c r="O17" s="26">
        <f t="shared" si="15"/>
        <v>1.8687593049797224</v>
      </c>
      <c r="P17" s="26">
        <f t="shared" si="16"/>
        <v>1.8687593049797224</v>
      </c>
      <c r="R17" s="2">
        <v>42</v>
      </c>
      <c r="S17" s="26">
        <v>-0.09808411</v>
      </c>
      <c r="T17" s="26">
        <v>-1.58490905</v>
      </c>
      <c r="U17" s="26">
        <f t="shared" si="1"/>
        <v>-0.3448109312188215</v>
      </c>
      <c r="V17" s="26">
        <f t="shared" si="17"/>
        <v>-1.5500524543119192</v>
      </c>
      <c r="W17" s="26">
        <f t="shared" si="18"/>
        <v>1.5879411794541998</v>
      </c>
      <c r="X17" s="26">
        <f t="shared" si="19"/>
        <v>1.5879411794541998</v>
      </c>
      <c r="Z17" s="2">
        <v>43</v>
      </c>
      <c r="AA17" s="26">
        <v>-0.14201907</v>
      </c>
      <c r="AB17" s="26">
        <v>-1.31451012</v>
      </c>
      <c r="AC17" s="26">
        <f t="shared" si="2"/>
        <v>-0.3459052669933344</v>
      </c>
      <c r="AD17" s="26">
        <f t="shared" si="20"/>
        <v>-1.2761096418773543</v>
      </c>
      <c r="AE17" s="26">
        <f t="shared" si="21"/>
        <v>1.322159699819231</v>
      </c>
      <c r="AF17" s="26">
        <f t="shared" si="22"/>
        <v>1.322159699819231</v>
      </c>
      <c r="AH17" s="2">
        <v>44</v>
      </c>
      <c r="AI17" s="26">
        <v>-0.18271788</v>
      </c>
      <c r="AJ17" s="26">
        <v>-1.05689564</v>
      </c>
      <c r="AK17" s="26">
        <f t="shared" si="3"/>
        <v>-0.3458032237410139</v>
      </c>
      <c r="AL17" s="26">
        <f t="shared" si="23"/>
        <v>-1.015300127042751</v>
      </c>
      <c r="AM17" s="26">
        <f t="shared" si="24"/>
        <v>1.0725736420044565</v>
      </c>
      <c r="AN17" s="26">
        <f t="shared" si="25"/>
        <v>1.0725736420044565</v>
      </c>
      <c r="AP17" s="2">
        <v>45</v>
      </c>
      <c r="AQ17" s="26">
        <v>-0.22070254</v>
      </c>
      <c r="AR17" s="26">
        <v>-0.80456677</v>
      </c>
      <c r="AS17" s="26">
        <f t="shared" si="4"/>
        <v>-0.3438472977518285</v>
      </c>
      <c r="AT17" s="26">
        <f t="shared" si="26"/>
        <v>-0.7601357341813697</v>
      </c>
      <c r="AU17" s="26">
        <f t="shared" si="27"/>
        <v>0.8342884983929028</v>
      </c>
      <c r="AV17" s="26">
        <f t="shared" si="28"/>
        <v>0.8342884983929028</v>
      </c>
      <c r="AX17" s="2">
        <v>46</v>
      </c>
      <c r="AY17" s="26">
        <v>-0.25448367</v>
      </c>
      <c r="AZ17" s="26">
        <v>-0.56787138</v>
      </c>
      <c r="BA17" s="26">
        <f t="shared" si="5"/>
        <v>-0.3401852092728183</v>
      </c>
      <c r="BB17" s="26">
        <f t="shared" si="29"/>
        <v>-0.5210699242057463</v>
      </c>
      <c r="BC17" s="26">
        <f t="shared" si="30"/>
        <v>0.622285981297806</v>
      </c>
      <c r="BD17" s="26">
        <f t="shared" si="31"/>
        <v>0.622285981297806</v>
      </c>
      <c r="BF17" s="2">
        <v>47</v>
      </c>
      <c r="BG17" s="26">
        <v>-0.28602677</v>
      </c>
      <c r="BH17" s="26">
        <v>-0.33426749</v>
      </c>
      <c r="BI17" s="26">
        <f t="shared" si="6"/>
        <v>-0.3347962618055778</v>
      </c>
      <c r="BJ17" s="26">
        <f t="shared" si="32"/>
        <v>-0.28540765776086663</v>
      </c>
      <c r="BK17" s="26">
        <f t="shared" si="33"/>
        <v>0.4399387093988582</v>
      </c>
      <c r="BL17" s="26">
        <f t="shared" si="34"/>
        <v>0.4399387093988582</v>
      </c>
      <c r="BN17" s="2">
        <v>48</v>
      </c>
      <c r="BO17" s="26">
        <v>-0.31467952</v>
      </c>
      <c r="BP17" s="26">
        <v>-0.1089293</v>
      </c>
      <c r="BQ17" s="26">
        <f t="shared" si="7"/>
        <v>-0.32784558970078126</v>
      </c>
      <c r="BR17" s="26">
        <f t="shared" si="35"/>
        <v>-0.05836147718887332</v>
      </c>
      <c r="BS17" s="26">
        <f t="shared" si="36"/>
        <v>0.33299968874748276</v>
      </c>
      <c r="BT17" s="26">
        <f t="shared" si="37"/>
        <v>0.33299968874748276</v>
      </c>
      <c r="BV17" s="2">
        <v>49</v>
      </c>
      <c r="BW17" s="26">
        <v>-0.34090726</v>
      </c>
      <c r="BX17" s="26">
        <v>0.111132979</v>
      </c>
      <c r="BY17" s="26">
        <f t="shared" si="8"/>
        <v>-0.31932509780804297</v>
      </c>
      <c r="BZ17" s="26">
        <f t="shared" si="38"/>
        <v>0.1630943924603352</v>
      </c>
      <c r="CA17" s="26">
        <f t="shared" si="39"/>
        <v>0.35856421871419636</v>
      </c>
      <c r="CB17" s="26">
        <f t="shared" si="40"/>
        <v>0.35856421871419636</v>
      </c>
      <c r="CD17" s="2">
        <v>50</v>
      </c>
      <c r="CE17" s="26">
        <v>-0.35915413</v>
      </c>
      <c r="CF17" s="26">
        <v>0.286522003</v>
      </c>
      <c r="CG17" s="26">
        <f t="shared" si="9"/>
        <v>-0.30991043041602995</v>
      </c>
      <c r="CH17" s="26">
        <f t="shared" si="41"/>
        <v>0.33917852588060465</v>
      </c>
      <c r="CI17" s="26">
        <f t="shared" si="42"/>
        <v>0.4594415602654911</v>
      </c>
      <c r="CJ17" s="26">
        <f t="shared" si="43"/>
        <v>0.45944156026549116</v>
      </c>
    </row>
    <row r="18" spans="1:88" ht="15.75">
      <c r="A18" s="4">
        <v>40</v>
      </c>
      <c r="B18" s="2">
        <v>10</v>
      </c>
      <c r="C18" s="26">
        <v>-0.01256325</v>
      </c>
      <c r="D18" s="26">
        <v>-2.12248605</v>
      </c>
      <c r="E18" s="26">
        <f t="shared" si="10"/>
        <v>-0.38093822070901184</v>
      </c>
      <c r="F18" s="26">
        <f t="shared" si="11"/>
        <v>-2.088059132232183</v>
      </c>
      <c r="G18" s="26">
        <f t="shared" si="12"/>
        <v>2.1225232313676017</v>
      </c>
      <c r="H18" s="26">
        <f t="shared" si="13"/>
        <v>2.1225232313676017</v>
      </c>
      <c r="J18" s="5">
        <v>41</v>
      </c>
      <c r="K18" s="26">
        <v>-0.06149991</v>
      </c>
      <c r="L18" s="26">
        <v>-1.8675449</v>
      </c>
      <c r="M18" s="26">
        <f t="shared" si="0"/>
        <v>-0.3848613567737227</v>
      </c>
      <c r="N18" s="26">
        <f t="shared" si="14"/>
        <v>-1.8284933493202284</v>
      </c>
      <c r="O18" s="26">
        <f t="shared" si="15"/>
        <v>1.8685572489078353</v>
      </c>
      <c r="P18" s="26">
        <f t="shared" si="16"/>
        <v>1.8685572489078353</v>
      </c>
      <c r="R18" s="2">
        <v>42</v>
      </c>
      <c r="S18" s="26">
        <v>-0.11392324</v>
      </c>
      <c r="T18" s="26">
        <v>-1.58613407</v>
      </c>
      <c r="U18" s="26">
        <f t="shared" si="1"/>
        <v>-0.3876217807912018</v>
      </c>
      <c r="V18" s="26">
        <f t="shared" si="17"/>
        <v>-1.5422545664328957</v>
      </c>
      <c r="W18" s="26">
        <f t="shared" si="18"/>
        <v>1.5902200453480841</v>
      </c>
      <c r="X18" s="26">
        <f t="shared" si="19"/>
        <v>1.5902200453480837</v>
      </c>
      <c r="Z18" s="2">
        <v>43</v>
      </c>
      <c r="AA18" s="26">
        <v>-0.16400699</v>
      </c>
      <c r="AB18" s="26">
        <v>-1.31760811</v>
      </c>
      <c r="AC18" s="26">
        <f t="shared" si="2"/>
        <v>-0.39031560248086394</v>
      </c>
      <c r="AD18" s="26">
        <f t="shared" si="20"/>
        <v>-1.2691111672216238</v>
      </c>
      <c r="AE18" s="26">
        <f t="shared" si="21"/>
        <v>1.3277761197983011</v>
      </c>
      <c r="AF18" s="26">
        <f t="shared" si="22"/>
        <v>1.327776119798301</v>
      </c>
      <c r="AH18" s="2">
        <v>44</v>
      </c>
      <c r="AI18" s="26">
        <v>-0.20928218</v>
      </c>
      <c r="AJ18" s="26">
        <v>-1.06190867</v>
      </c>
      <c r="AK18" s="26">
        <f t="shared" si="3"/>
        <v>-0.39050121882551014</v>
      </c>
      <c r="AL18" s="26">
        <f t="shared" si="23"/>
        <v>-1.00943442203172</v>
      </c>
      <c r="AM18" s="26">
        <f t="shared" si="24"/>
        <v>1.0823350009524413</v>
      </c>
      <c r="AN18" s="26">
        <f t="shared" si="25"/>
        <v>1.0823350009524413</v>
      </c>
      <c r="AP18" s="2">
        <v>45</v>
      </c>
      <c r="AQ18" s="26">
        <v>-0.25210383</v>
      </c>
      <c r="AR18" s="26">
        <v>-0.81178963</v>
      </c>
      <c r="AS18" s="26">
        <f t="shared" si="4"/>
        <v>-0.3892395962464833</v>
      </c>
      <c r="AT18" s="26">
        <f t="shared" si="26"/>
        <v>-0.7556793507765582</v>
      </c>
      <c r="AU18" s="26">
        <f t="shared" si="27"/>
        <v>0.8500345548718627</v>
      </c>
      <c r="AV18" s="26">
        <f t="shared" si="28"/>
        <v>0.8500345548718627</v>
      </c>
      <c r="AX18" s="2">
        <v>46</v>
      </c>
      <c r="AY18" s="26">
        <v>-0.28935741</v>
      </c>
      <c r="AZ18" s="26">
        <v>-0.57751305</v>
      </c>
      <c r="BA18" s="26">
        <f t="shared" si="5"/>
        <v>-0.38524550947090297</v>
      </c>
      <c r="BB18" s="26">
        <f t="shared" si="29"/>
        <v>-0.5184929421648041</v>
      </c>
      <c r="BC18" s="26">
        <f t="shared" si="30"/>
        <v>0.645948166374215</v>
      </c>
      <c r="BD18" s="26">
        <f t="shared" si="31"/>
        <v>0.6459481663742149</v>
      </c>
      <c r="BF18" s="2">
        <v>47</v>
      </c>
      <c r="BG18" s="26">
        <v>-0.32406583</v>
      </c>
      <c r="BH18" s="26">
        <v>-0.3464282</v>
      </c>
      <c r="BI18" s="26">
        <f t="shared" si="6"/>
        <v>-0.3792991674927711</v>
      </c>
      <c r="BJ18" s="26">
        <f t="shared" si="32"/>
        <v>-0.28489173639844256</v>
      </c>
      <c r="BK18" s="26">
        <f t="shared" si="33"/>
        <v>0.4743744933370985</v>
      </c>
      <c r="BL18" s="26">
        <f t="shared" si="34"/>
        <v>0.47437449333709847</v>
      </c>
      <c r="BN18" s="2">
        <v>48</v>
      </c>
      <c r="BO18" s="26">
        <v>-0.35466539</v>
      </c>
      <c r="BP18" s="26">
        <v>-0.12302288</v>
      </c>
      <c r="BQ18" s="26">
        <f t="shared" si="7"/>
        <v>-0.37063992472043594</v>
      </c>
      <c r="BR18" s="26">
        <f t="shared" si="35"/>
        <v>-0.05956688736685937</v>
      </c>
      <c r="BS18" s="26">
        <f t="shared" si="36"/>
        <v>0.3753960147195845</v>
      </c>
      <c r="BT18" s="26">
        <f t="shared" si="37"/>
        <v>0.37539601471958456</v>
      </c>
      <c r="BV18" s="2">
        <v>49</v>
      </c>
      <c r="BW18" s="26">
        <v>-0.38247173</v>
      </c>
      <c r="BX18" s="26">
        <v>0.095292747</v>
      </c>
      <c r="BY18" s="26">
        <f t="shared" si="8"/>
        <v>-0.3601137131505661</v>
      </c>
      <c r="BZ18" s="26">
        <f t="shared" si="38"/>
        <v>0.16026055497504904</v>
      </c>
      <c r="CA18" s="26">
        <f t="shared" si="39"/>
        <v>0.394164092580741</v>
      </c>
      <c r="CB18" s="26">
        <f t="shared" si="40"/>
        <v>0.394164092580741</v>
      </c>
      <c r="CD18" s="2">
        <v>50</v>
      </c>
      <c r="CE18" s="26">
        <v>-0.40119512</v>
      </c>
      <c r="CF18" s="26">
        <v>0.269802072</v>
      </c>
      <c r="CG18" s="26">
        <f t="shared" si="9"/>
        <v>-0.34824942651310126</v>
      </c>
      <c r="CH18" s="26">
        <f t="shared" si="41"/>
        <v>0.3353699737612234</v>
      </c>
      <c r="CI18" s="26">
        <f t="shared" si="42"/>
        <v>0.48347769583229755</v>
      </c>
      <c r="CJ18" s="26">
        <f t="shared" si="43"/>
        <v>0.4834776958322975</v>
      </c>
    </row>
    <row r="19" spans="1:88" ht="15.75">
      <c r="A19" s="4">
        <v>40</v>
      </c>
      <c r="B19" s="2">
        <v>11</v>
      </c>
      <c r="C19" s="26">
        <v>-0.01644193</v>
      </c>
      <c r="D19" s="26">
        <v>-2.11973491</v>
      </c>
      <c r="E19" s="26">
        <f t="shared" si="10"/>
        <v>-0.42060433407803427</v>
      </c>
      <c r="F19" s="26">
        <f t="shared" si="11"/>
        <v>-2.077652141213636</v>
      </c>
      <c r="G19" s="26">
        <f t="shared" si="12"/>
        <v>2.1197986757555145</v>
      </c>
      <c r="H19" s="26">
        <f t="shared" si="13"/>
        <v>2.1197986757555145</v>
      </c>
      <c r="J19" s="5">
        <v>41</v>
      </c>
      <c r="K19" s="26">
        <v>-0.07169777</v>
      </c>
      <c r="L19" s="26">
        <v>-1.86610864</v>
      </c>
      <c r="M19" s="26">
        <f t="shared" si="0"/>
        <v>-0.42645079488646875</v>
      </c>
      <c r="N19" s="26">
        <f t="shared" si="14"/>
        <v>-1.8181423888261121</v>
      </c>
      <c r="O19" s="26">
        <f t="shared" si="15"/>
        <v>1.867485482274393</v>
      </c>
      <c r="P19" s="26">
        <f t="shared" si="16"/>
        <v>1.8674854822743931</v>
      </c>
      <c r="R19" s="2">
        <v>42</v>
      </c>
      <c r="S19" s="26">
        <v>-0.1307957</v>
      </c>
      <c r="T19" s="26">
        <v>-1.58667845</v>
      </c>
      <c r="U19" s="26">
        <f t="shared" si="1"/>
        <v>-0.43114513562817885</v>
      </c>
      <c r="V19" s="26">
        <f t="shared" si="17"/>
        <v>-1.5325697017940332</v>
      </c>
      <c r="W19" s="26">
        <f t="shared" si="18"/>
        <v>1.5920603062801648</v>
      </c>
      <c r="X19" s="26">
        <f t="shared" si="19"/>
        <v>1.5920603062801648</v>
      </c>
      <c r="Z19" s="2">
        <v>43</v>
      </c>
      <c r="AA19" s="26">
        <v>-0.18690118</v>
      </c>
      <c r="AB19" s="26">
        <v>-1.32050913</v>
      </c>
      <c r="AC19" s="26">
        <f t="shared" si="2"/>
        <v>-0.4354322993873001</v>
      </c>
      <c r="AD19" s="26">
        <f t="shared" si="20"/>
        <v>-1.2605852316083344</v>
      </c>
      <c r="AE19" s="26">
        <f t="shared" si="21"/>
        <v>1.3336702791540154</v>
      </c>
      <c r="AF19" s="26">
        <f t="shared" si="22"/>
        <v>1.3336702791540154</v>
      </c>
      <c r="AH19" s="2">
        <v>44</v>
      </c>
      <c r="AI19" s="26">
        <v>-0.2371378</v>
      </c>
      <c r="AJ19" s="26">
        <v>-1.06695762</v>
      </c>
      <c r="AK19" s="26">
        <f t="shared" si="3"/>
        <v>-0.4363660222845247</v>
      </c>
      <c r="AL19" s="26">
        <f t="shared" si="23"/>
        <v>-1.002106577994819</v>
      </c>
      <c r="AM19" s="26">
        <f t="shared" si="24"/>
        <v>1.0929926344970968</v>
      </c>
      <c r="AN19" s="26">
        <f t="shared" si="25"/>
        <v>1.092992634497097</v>
      </c>
      <c r="AP19" s="2">
        <v>45</v>
      </c>
      <c r="AQ19" s="26">
        <v>-0.28483657</v>
      </c>
      <c r="AR19" s="26">
        <v>-0.81967714</v>
      </c>
      <c r="AS19" s="26">
        <f t="shared" si="4"/>
        <v>-0.43600509156851286</v>
      </c>
      <c r="AT19" s="26">
        <f t="shared" si="26"/>
        <v>-0.7502679825064357</v>
      </c>
      <c r="AU19" s="26">
        <f t="shared" si="27"/>
        <v>0.8677571581081567</v>
      </c>
      <c r="AV19" s="26">
        <f t="shared" si="28"/>
        <v>0.8677571581081568</v>
      </c>
      <c r="AX19" s="2">
        <v>46</v>
      </c>
      <c r="AY19" s="26">
        <v>-0.32582122</v>
      </c>
      <c r="AZ19" s="26">
        <v>-0.58843345</v>
      </c>
      <c r="BA19" s="26">
        <f t="shared" si="5"/>
        <v>-0.43211336193653604</v>
      </c>
      <c r="BB19" s="26">
        <f t="shared" si="29"/>
        <v>-0.5154526505093316</v>
      </c>
      <c r="BC19" s="26">
        <f t="shared" si="30"/>
        <v>0.6726168244113367</v>
      </c>
      <c r="BD19" s="26">
        <f t="shared" si="31"/>
        <v>0.6726168244113367</v>
      </c>
      <c r="BF19" s="2">
        <v>47</v>
      </c>
      <c r="BG19" s="26">
        <v>-0.36348625</v>
      </c>
      <c r="BH19" s="26">
        <v>-0.36049876</v>
      </c>
      <c r="BI19" s="26">
        <f t="shared" si="6"/>
        <v>-0.4255943900395436</v>
      </c>
      <c r="BJ19" s="26">
        <f t="shared" si="32"/>
        <v>-0.28451893621948776</v>
      </c>
      <c r="BK19" s="26">
        <f t="shared" si="33"/>
        <v>0.5119390685429274</v>
      </c>
      <c r="BL19" s="26">
        <f t="shared" si="34"/>
        <v>0.5119390685429274</v>
      </c>
      <c r="BN19" s="2">
        <v>48</v>
      </c>
      <c r="BO19" s="26">
        <v>-0.39588108</v>
      </c>
      <c r="BP19" s="26">
        <v>-0.13967247</v>
      </c>
      <c r="BQ19" s="26">
        <f t="shared" si="7"/>
        <v>-0.41525839322307995</v>
      </c>
      <c r="BR19" s="26">
        <f t="shared" si="35"/>
        <v>-0.06156862216789677</v>
      </c>
      <c r="BS19" s="26">
        <f t="shared" si="36"/>
        <v>0.41979784227395367</v>
      </c>
      <c r="BT19" s="26">
        <f t="shared" si="37"/>
        <v>0.4197978422739537</v>
      </c>
      <c r="BV19" s="2">
        <v>49</v>
      </c>
      <c r="BW19" s="26">
        <v>-0.42461359</v>
      </c>
      <c r="BX19" s="26">
        <v>0.076168721</v>
      </c>
      <c r="BY19" s="26">
        <f t="shared" si="8"/>
        <v>-0.40227856527217487</v>
      </c>
      <c r="BZ19" s="26">
        <f t="shared" si="38"/>
        <v>0.15578937959316902</v>
      </c>
      <c r="CA19" s="26">
        <f t="shared" si="39"/>
        <v>0.43139120861633695</v>
      </c>
      <c r="CB19" s="26">
        <f t="shared" si="40"/>
        <v>0.43139120861633695</v>
      </c>
      <c r="CD19" s="2">
        <v>50</v>
      </c>
      <c r="CE19" s="26">
        <v>-0.4430639</v>
      </c>
      <c r="CF19" s="26">
        <v>0.250365277</v>
      </c>
      <c r="CG19" s="26">
        <f t="shared" si="9"/>
        <v>-0.3871516212627971</v>
      </c>
      <c r="CH19" s="26">
        <f t="shared" si="41"/>
        <v>0.3303059393412181</v>
      </c>
      <c r="CI19" s="26">
        <f t="shared" si="42"/>
        <v>0.5089090207596018</v>
      </c>
      <c r="CJ19" s="26">
        <f t="shared" si="43"/>
        <v>0.5089090207596018</v>
      </c>
    </row>
    <row r="20" spans="1:88" ht="15.75">
      <c r="A20" s="4">
        <v>40</v>
      </c>
      <c r="B20" s="2">
        <v>12</v>
      </c>
      <c r="C20" s="26">
        <v>-0.02060571</v>
      </c>
      <c r="D20" s="26">
        <v>-2.11443381</v>
      </c>
      <c r="E20" s="26">
        <f t="shared" si="10"/>
        <v>-0.4597709343572534</v>
      </c>
      <c r="F20" s="26">
        <f t="shared" si="11"/>
        <v>-2.0639441901553393</v>
      </c>
      <c r="G20" s="26">
        <f t="shared" si="12"/>
        <v>2.1145342116304766</v>
      </c>
      <c r="H20" s="26">
        <f t="shared" si="13"/>
        <v>2.1145342116304766</v>
      </c>
      <c r="J20" s="5">
        <v>41</v>
      </c>
      <c r="K20" s="26">
        <v>-0.08241498</v>
      </c>
      <c r="L20" s="26">
        <v>-1.86344542</v>
      </c>
      <c r="M20" s="26">
        <f t="shared" si="0"/>
        <v>-0.4680461029703342</v>
      </c>
      <c r="N20" s="26">
        <f t="shared" si="14"/>
        <v>-1.805589628830887</v>
      </c>
      <c r="O20" s="26">
        <f t="shared" si="15"/>
        <v>1.8652670217015517</v>
      </c>
      <c r="P20" s="26">
        <f t="shared" si="16"/>
        <v>1.8652670217015517</v>
      </c>
      <c r="R20" s="2">
        <v>42</v>
      </c>
      <c r="S20" s="26">
        <v>-0.14890173</v>
      </c>
      <c r="T20" s="26">
        <v>-1.58641477</v>
      </c>
      <c r="U20" s="26">
        <f t="shared" si="1"/>
        <v>-0.47548204711357966</v>
      </c>
      <c r="V20" s="26">
        <f t="shared" si="17"/>
        <v>-1.5207893905941827</v>
      </c>
      <c r="W20" s="26">
        <f t="shared" si="18"/>
        <v>1.5933874443057299</v>
      </c>
      <c r="X20" s="26">
        <f t="shared" si="19"/>
        <v>1.59338744430573</v>
      </c>
      <c r="Z20" s="2">
        <v>43</v>
      </c>
      <c r="AA20" s="26">
        <v>-0.21053396</v>
      </c>
      <c r="AB20" s="26">
        <v>-1.3225404</v>
      </c>
      <c r="AC20" s="26">
        <f t="shared" si="2"/>
        <v>-0.4809048985857827</v>
      </c>
      <c r="AD20" s="26">
        <f t="shared" si="20"/>
        <v>-1.2498672475353694</v>
      </c>
      <c r="AE20" s="26">
        <f t="shared" si="21"/>
        <v>1.3391929128939721</v>
      </c>
      <c r="AF20" s="26">
        <f t="shared" si="22"/>
        <v>1.3391929128939721</v>
      </c>
      <c r="AH20" s="2">
        <v>44</v>
      </c>
      <c r="AI20" s="26">
        <v>-0.26673943</v>
      </c>
      <c r="AJ20" s="26">
        <v>-1.07199794</v>
      </c>
      <c r="AK20" s="26">
        <f t="shared" si="3"/>
        <v>-0.4837914377341578</v>
      </c>
      <c r="AL20" s="26">
        <f t="shared" si="23"/>
        <v>-0.9931139671035167</v>
      </c>
      <c r="AM20" s="26">
        <f t="shared" si="24"/>
        <v>1.104685252404941</v>
      </c>
      <c r="AN20" s="26">
        <f t="shared" si="25"/>
        <v>1.104685252404941</v>
      </c>
      <c r="AP20" s="2">
        <v>45</v>
      </c>
      <c r="AQ20" s="26">
        <v>-0.31920524</v>
      </c>
      <c r="AR20" s="26">
        <v>-0.82801326</v>
      </c>
      <c r="AS20" s="26">
        <f t="shared" si="4"/>
        <v>-0.48438347655378355</v>
      </c>
      <c r="AT20" s="26">
        <f t="shared" si="26"/>
        <v>-0.7435526824784882</v>
      </c>
      <c r="AU20" s="26">
        <f t="shared" si="27"/>
        <v>0.8874108090277496</v>
      </c>
      <c r="AV20" s="26">
        <f t="shared" si="28"/>
        <v>0.8874108090277497</v>
      </c>
      <c r="AX20" s="2">
        <v>46</v>
      </c>
      <c r="AY20" s="26">
        <v>-0.36454841</v>
      </c>
      <c r="AZ20" s="26">
        <v>-0.60064961</v>
      </c>
      <c r="BA20" s="26">
        <f t="shared" si="5"/>
        <v>-0.48146422859695137</v>
      </c>
      <c r="BB20" s="26">
        <f t="shared" si="29"/>
        <v>-0.5117300985951703</v>
      </c>
      <c r="BC20" s="26">
        <f t="shared" si="30"/>
        <v>0.7026204503333788</v>
      </c>
      <c r="BD20" s="26">
        <f t="shared" si="31"/>
        <v>0.7026204503333788</v>
      </c>
      <c r="BF20" s="2">
        <v>47</v>
      </c>
      <c r="BG20" s="26">
        <v>-0.40493241</v>
      </c>
      <c r="BH20" s="26">
        <v>-0.37617197</v>
      </c>
      <c r="BI20" s="26">
        <f t="shared" si="6"/>
        <v>-0.4742942156218051</v>
      </c>
      <c r="BJ20" s="26">
        <f t="shared" si="32"/>
        <v>-0.283761527888799</v>
      </c>
      <c r="BK20" s="26">
        <f t="shared" si="33"/>
        <v>0.5526984780891739</v>
      </c>
      <c r="BL20" s="26">
        <f t="shared" si="34"/>
        <v>0.5526984780891739</v>
      </c>
      <c r="BN20" s="2">
        <v>48</v>
      </c>
      <c r="BO20" s="26">
        <v>-0.43916882</v>
      </c>
      <c r="BP20" s="26">
        <v>-0.15966788</v>
      </c>
      <c r="BQ20" s="26">
        <f t="shared" si="7"/>
        <v>-0.4627687465001837</v>
      </c>
      <c r="BR20" s="26">
        <f t="shared" si="35"/>
        <v>-0.064870421815613</v>
      </c>
      <c r="BS20" s="26">
        <f t="shared" si="36"/>
        <v>0.46729336006826244</v>
      </c>
      <c r="BT20" s="26">
        <f t="shared" si="37"/>
        <v>0.4672933600682625</v>
      </c>
      <c r="BV20" s="2">
        <v>49</v>
      </c>
      <c r="BW20" s="26">
        <v>-0.46771698</v>
      </c>
      <c r="BX20" s="26">
        <v>0.052982179</v>
      </c>
      <c r="BY20" s="26">
        <f t="shared" si="8"/>
        <v>-0.4464806273903622</v>
      </c>
      <c r="BZ20" s="26">
        <f t="shared" si="38"/>
        <v>0.14906821940647513</v>
      </c>
      <c r="CA20" s="26">
        <f t="shared" si="39"/>
        <v>0.47070827979961055</v>
      </c>
      <c r="CB20" s="26">
        <f t="shared" si="40"/>
        <v>0.47070827979961055</v>
      </c>
      <c r="CD20" s="2">
        <v>50</v>
      </c>
      <c r="CE20" s="26">
        <v>-0.48377124</v>
      </c>
      <c r="CF20" s="26">
        <v>0.225443347</v>
      </c>
      <c r="CG20" s="26">
        <f t="shared" si="9"/>
        <v>-0.42632737025163325</v>
      </c>
      <c r="CH20" s="26">
        <f t="shared" si="41"/>
        <v>0.32109856544685283</v>
      </c>
      <c r="CI20" s="26">
        <f t="shared" si="42"/>
        <v>0.5337221330970826</v>
      </c>
      <c r="CJ20" s="26">
        <f t="shared" si="43"/>
        <v>0.5337221330970827</v>
      </c>
    </row>
    <row r="21" spans="1:88" ht="15.75">
      <c r="A21" s="4">
        <v>40</v>
      </c>
      <c r="B21" s="2">
        <v>13</v>
      </c>
      <c r="C21" s="26">
        <v>-0.02452896</v>
      </c>
      <c r="D21" s="26">
        <v>-2.10784134</v>
      </c>
      <c r="E21" s="26">
        <f t="shared" si="10"/>
        <v>-0.49806141616689964</v>
      </c>
      <c r="F21" s="26">
        <f t="shared" si="11"/>
        <v>-2.0482996875988384</v>
      </c>
      <c r="G21" s="26">
        <f t="shared" si="12"/>
        <v>2.1079840569823283</v>
      </c>
      <c r="H21" s="26">
        <f t="shared" si="13"/>
        <v>2.1079840569823283</v>
      </c>
      <c r="J21" s="5">
        <v>41</v>
      </c>
      <c r="K21" s="26">
        <v>-0.09384324</v>
      </c>
      <c r="L21" s="26">
        <v>-1.85914306</v>
      </c>
      <c r="M21" s="26">
        <f t="shared" si="0"/>
        <v>-0.5096542353615359</v>
      </c>
      <c r="N21" s="26">
        <f t="shared" si="14"/>
        <v>-1.7903832080361761</v>
      </c>
      <c r="O21" s="26">
        <f t="shared" si="15"/>
        <v>1.8615099976201743</v>
      </c>
      <c r="P21" s="26">
        <f t="shared" si="16"/>
        <v>1.8615099976201743</v>
      </c>
      <c r="R21" s="2">
        <v>42</v>
      </c>
      <c r="S21" s="26">
        <v>-0.16815583</v>
      </c>
      <c r="T21" s="26">
        <v>-1.58513225</v>
      </c>
      <c r="U21" s="26">
        <f t="shared" si="1"/>
        <v>-0.520423177883078</v>
      </c>
      <c r="V21" s="26">
        <f t="shared" si="17"/>
        <v>-1.5066785818730979</v>
      </c>
      <c r="W21" s="26">
        <f t="shared" si="18"/>
        <v>1.5940265471920634</v>
      </c>
      <c r="X21" s="26">
        <f t="shared" si="19"/>
        <v>1.5940265471920634</v>
      </c>
      <c r="Z21" s="2">
        <v>43</v>
      </c>
      <c r="AA21" s="26">
        <v>-0.23556945</v>
      </c>
      <c r="AB21" s="26">
        <v>-1.32394369</v>
      </c>
      <c r="AC21" s="26">
        <f t="shared" si="2"/>
        <v>-0.5273543492153294</v>
      </c>
      <c r="AD21" s="26">
        <f t="shared" si="20"/>
        <v>-1.2370195028485989</v>
      </c>
      <c r="AE21" s="26">
        <f t="shared" si="21"/>
        <v>1.344737840645573</v>
      </c>
      <c r="AF21" s="26">
        <f t="shared" si="22"/>
        <v>1.3447378406455728</v>
      </c>
      <c r="AH21" s="2">
        <v>44</v>
      </c>
      <c r="AI21" s="26">
        <v>-0.29799599</v>
      </c>
      <c r="AJ21" s="26">
        <v>-1.07677313</v>
      </c>
      <c r="AK21" s="26">
        <f t="shared" si="3"/>
        <v>-0.532579622964684</v>
      </c>
      <c r="AL21" s="26">
        <f t="shared" si="23"/>
        <v>-0.9821409922963567</v>
      </c>
      <c r="AM21" s="26">
        <f t="shared" si="24"/>
        <v>1.1172475032624047</v>
      </c>
      <c r="AN21" s="26">
        <f t="shared" si="25"/>
        <v>1.1172475032624047</v>
      </c>
      <c r="AP21" s="2">
        <v>45</v>
      </c>
      <c r="AQ21" s="26">
        <v>-0.35559351</v>
      </c>
      <c r="AR21" s="26">
        <v>-0.83649077</v>
      </c>
      <c r="AS21" s="26">
        <f t="shared" si="4"/>
        <v>-0.5346491520363207</v>
      </c>
      <c r="AT21" s="26">
        <f t="shared" si="26"/>
        <v>-0.7350604307648156</v>
      </c>
      <c r="AU21" s="26">
        <f t="shared" si="27"/>
        <v>0.9089353952010633</v>
      </c>
      <c r="AV21" s="26">
        <f t="shared" si="28"/>
        <v>0.9089353952010633</v>
      </c>
      <c r="AX21" s="2">
        <v>46</v>
      </c>
      <c r="AY21" s="26">
        <v>-0.40570386</v>
      </c>
      <c r="AZ21" s="26">
        <v>-0.61331636</v>
      </c>
      <c r="BA21" s="26">
        <f t="shared" si="5"/>
        <v>-0.5332718581801615</v>
      </c>
      <c r="BB21" s="26">
        <f t="shared" si="29"/>
        <v>-0.5063335903686689</v>
      </c>
      <c r="BC21" s="26">
        <f t="shared" si="30"/>
        <v>0.7353588100121935</v>
      </c>
      <c r="BD21" s="26">
        <f t="shared" si="31"/>
        <v>0.7353588100121935</v>
      </c>
      <c r="BF21" s="2">
        <v>47</v>
      </c>
      <c r="BG21" s="26">
        <v>-0.44921117</v>
      </c>
      <c r="BH21" s="26">
        <v>-0.39358171</v>
      </c>
      <c r="BI21" s="26">
        <f t="shared" si="6"/>
        <v>-0.5262345374501126</v>
      </c>
      <c r="BJ21" s="26">
        <f t="shared" si="32"/>
        <v>-0.2824437099564425</v>
      </c>
      <c r="BK21" s="26">
        <f t="shared" si="33"/>
        <v>0.5972413563202844</v>
      </c>
      <c r="BL21" s="26">
        <f t="shared" si="34"/>
        <v>0.5972413563202845</v>
      </c>
      <c r="BN21" s="2">
        <v>48</v>
      </c>
      <c r="BO21" s="26">
        <v>-0.48564146</v>
      </c>
      <c r="BP21" s="26">
        <v>-0.18337608</v>
      </c>
      <c r="BQ21" s="26">
        <f t="shared" si="7"/>
        <v>-0.5144451433800412</v>
      </c>
      <c r="BR21" s="26">
        <f t="shared" si="35"/>
        <v>-0.06943060448956855</v>
      </c>
      <c r="BS21" s="26">
        <f t="shared" si="36"/>
        <v>0.519109250916508</v>
      </c>
      <c r="BT21" s="26">
        <f t="shared" si="37"/>
        <v>0.5191092509165081</v>
      </c>
      <c r="BV21" s="2">
        <v>49</v>
      </c>
      <c r="BW21" s="26">
        <v>-0.51243142</v>
      </c>
      <c r="BX21" s="26">
        <v>0.024839372</v>
      </c>
      <c r="BY21" s="26">
        <f t="shared" si="8"/>
        <v>-0.4937101929827506</v>
      </c>
      <c r="BZ21" s="26">
        <f t="shared" si="38"/>
        <v>0.13947472871278846</v>
      </c>
      <c r="CA21" s="26">
        <f t="shared" si="39"/>
        <v>0.5130330930891016</v>
      </c>
      <c r="CB21" s="26">
        <f t="shared" si="40"/>
        <v>0.5130330930891016</v>
      </c>
      <c r="CD21" s="2">
        <v>50</v>
      </c>
      <c r="CE21" s="26">
        <v>-0.52414923</v>
      </c>
      <c r="CF21" s="26">
        <v>0.195271321</v>
      </c>
      <c r="CG21" s="26">
        <f t="shared" si="9"/>
        <v>-0.46678882965016194</v>
      </c>
      <c r="CH21" s="26">
        <f t="shared" si="41"/>
        <v>0.30817445161549345</v>
      </c>
      <c r="CI21" s="26">
        <f t="shared" si="42"/>
        <v>0.559341849064307</v>
      </c>
      <c r="CJ21" s="26">
        <f t="shared" si="43"/>
        <v>0.559341849064307</v>
      </c>
    </row>
    <row r="22" spans="1:88" ht="15.75">
      <c r="A22" s="4">
        <v>40</v>
      </c>
      <c r="B22" s="2">
        <v>14</v>
      </c>
      <c r="C22" s="26">
        <v>-0.02829769</v>
      </c>
      <c r="D22" s="26">
        <v>-2.0977964</v>
      </c>
      <c r="E22" s="26">
        <f t="shared" si="10"/>
        <v>-0.5349600093406418</v>
      </c>
      <c r="F22" s="26">
        <f t="shared" si="11"/>
        <v>-2.028637050711279</v>
      </c>
      <c r="G22" s="26">
        <f t="shared" si="12"/>
        <v>2.0979872485580784</v>
      </c>
      <c r="H22" s="26">
        <f t="shared" si="13"/>
        <v>2.0979872485580784</v>
      </c>
      <c r="J22" s="5">
        <v>41</v>
      </c>
      <c r="K22" s="26">
        <v>-0.10640832</v>
      </c>
      <c r="L22" s="26">
        <v>-1.85266216</v>
      </c>
      <c r="M22" s="26">
        <f t="shared" si="0"/>
        <v>-0.5514470797891835</v>
      </c>
      <c r="N22" s="26">
        <f t="shared" si="14"/>
        <v>-1.7718876735992803</v>
      </c>
      <c r="O22" s="26">
        <f t="shared" si="15"/>
        <v>1.8557154441511468</v>
      </c>
      <c r="P22" s="26">
        <f t="shared" si="16"/>
        <v>1.8557154441511468</v>
      </c>
      <c r="R22" s="2">
        <v>42</v>
      </c>
      <c r="S22" s="26">
        <v>-0.18852966</v>
      </c>
      <c r="T22" s="26">
        <v>-1.58218767</v>
      </c>
      <c r="U22" s="26">
        <f t="shared" si="1"/>
        <v>-0.5656953636950881</v>
      </c>
      <c r="V22" s="26">
        <f t="shared" si="17"/>
        <v>-1.4895804816436158</v>
      </c>
      <c r="W22" s="26">
        <f t="shared" si="18"/>
        <v>1.5933804491708012</v>
      </c>
      <c r="X22" s="26">
        <f t="shared" si="19"/>
        <v>1.5933804491708012</v>
      </c>
      <c r="Z22" s="2">
        <v>43</v>
      </c>
      <c r="AA22" s="26">
        <v>-0.26226847</v>
      </c>
      <c r="AB22" s="26">
        <v>-1.32461093</v>
      </c>
      <c r="AC22" s="26">
        <f t="shared" si="2"/>
        <v>-0.5749303626955832</v>
      </c>
      <c r="AD22" s="26">
        <f t="shared" si="20"/>
        <v>-1.2218158389390485</v>
      </c>
      <c r="AE22" s="26">
        <f t="shared" si="21"/>
        <v>1.350325466778882</v>
      </c>
      <c r="AF22" s="26">
        <f t="shared" si="22"/>
        <v>1.3503254667788822</v>
      </c>
      <c r="AH22" s="2">
        <v>44</v>
      </c>
      <c r="AI22" s="26">
        <v>-0.33113625</v>
      </c>
      <c r="AJ22" s="26">
        <v>-1.08090372</v>
      </c>
      <c r="AK22" s="26">
        <f t="shared" si="3"/>
        <v>-0.5827943650931924</v>
      </c>
      <c r="AL22" s="26">
        <f t="shared" si="23"/>
        <v>-0.9686871507300608</v>
      </c>
      <c r="AM22" s="26">
        <f t="shared" si="24"/>
        <v>1.1304884200972167</v>
      </c>
      <c r="AN22" s="26">
        <f t="shared" si="25"/>
        <v>1.1304884200972165</v>
      </c>
      <c r="AP22" s="2">
        <v>45</v>
      </c>
      <c r="AQ22" s="26">
        <v>-0.39431234</v>
      </c>
      <c r="AR22" s="26">
        <v>-0.84449144</v>
      </c>
      <c r="AS22" s="26">
        <f t="shared" si="4"/>
        <v>-0.5869005483023807</v>
      </c>
      <c r="AT22" s="26">
        <f t="shared" si="26"/>
        <v>-0.7240136463575214</v>
      </c>
      <c r="AU22" s="26">
        <f t="shared" si="27"/>
        <v>0.9320128828023512</v>
      </c>
      <c r="AV22" s="26">
        <f t="shared" si="28"/>
        <v>0.9320128828023512</v>
      </c>
      <c r="AX22" s="2">
        <v>46</v>
      </c>
      <c r="AY22" s="26">
        <v>-0.45023506</v>
      </c>
      <c r="AZ22" s="26">
        <v>-0.62574777</v>
      </c>
      <c r="BA22" s="26">
        <f t="shared" si="5"/>
        <v>-0.5882432412232818</v>
      </c>
      <c r="BB22" s="26">
        <f t="shared" si="29"/>
        <v>-0.49823866777710507</v>
      </c>
      <c r="BC22" s="26">
        <f t="shared" si="30"/>
        <v>0.7708903170446341</v>
      </c>
      <c r="BD22" s="26">
        <f t="shared" si="31"/>
        <v>0.7708903170446341</v>
      </c>
      <c r="BF22" s="2">
        <v>47</v>
      </c>
      <c r="BG22" s="26">
        <v>-0.4976373</v>
      </c>
      <c r="BH22" s="26">
        <v>-0.41233748</v>
      </c>
      <c r="BI22" s="26">
        <f t="shared" si="6"/>
        <v>-0.582608810213916</v>
      </c>
      <c r="BJ22" s="26">
        <f t="shared" si="32"/>
        <v>-0.2796999356903136</v>
      </c>
      <c r="BK22" s="26">
        <f t="shared" si="33"/>
        <v>0.6462701290977638</v>
      </c>
      <c r="BL22" s="26">
        <f t="shared" si="34"/>
        <v>0.6462701290977638</v>
      </c>
      <c r="BN22" s="2">
        <v>48</v>
      </c>
      <c r="BO22" s="26">
        <v>-0.53526104</v>
      </c>
      <c r="BP22" s="26">
        <v>-0.21019733</v>
      </c>
      <c r="BQ22" s="26">
        <f t="shared" si="7"/>
        <v>-0.5702128360776341</v>
      </c>
      <c r="BR22" s="26">
        <f t="shared" si="35"/>
        <v>-0.07446220553617572</v>
      </c>
      <c r="BS22" s="26">
        <f t="shared" si="36"/>
        <v>0.5750541700405367</v>
      </c>
      <c r="BT22" s="26">
        <f t="shared" si="37"/>
        <v>0.5750541700405367</v>
      </c>
      <c r="BV22" s="2">
        <v>49</v>
      </c>
      <c r="BW22" s="26">
        <v>-0.55870299</v>
      </c>
      <c r="BX22" s="26">
        <v>-0.01083275</v>
      </c>
      <c r="BY22" s="26">
        <f t="shared" si="8"/>
        <v>-0.5447278028691781</v>
      </c>
      <c r="BZ22" s="26">
        <f t="shared" si="38"/>
        <v>0.12465151538918591</v>
      </c>
      <c r="CA22" s="26">
        <f t="shared" si="39"/>
        <v>0.5588079987862581</v>
      </c>
      <c r="CB22" s="26">
        <f t="shared" si="40"/>
        <v>0.5588079987862581</v>
      </c>
      <c r="CD22" s="2">
        <v>50</v>
      </c>
      <c r="CE22" s="26">
        <v>-0.56183247</v>
      </c>
      <c r="CF22" s="26">
        <v>0.154213001</v>
      </c>
      <c r="CG22" s="26">
        <f t="shared" si="9"/>
        <v>-0.5078361429960536</v>
      </c>
      <c r="CH22" s="26">
        <f t="shared" si="41"/>
        <v>0.28555179195833946</v>
      </c>
      <c r="CI22" s="26">
        <f t="shared" si="42"/>
        <v>0.582612541938231</v>
      </c>
      <c r="CJ22" s="26">
        <f t="shared" si="43"/>
        <v>0.582612541938231</v>
      </c>
    </row>
    <row r="23" spans="1:88" ht="15.75">
      <c r="A23" s="4">
        <v>40</v>
      </c>
      <c r="B23" s="2">
        <v>15</v>
      </c>
      <c r="C23" s="26">
        <v>-0.03212503</v>
      </c>
      <c r="D23" s="26">
        <v>-2.0824516</v>
      </c>
      <c r="E23" s="26">
        <f t="shared" si="10"/>
        <v>-0.5700085307315276</v>
      </c>
      <c r="F23" s="26">
        <f t="shared" si="11"/>
        <v>-2.003179212848503</v>
      </c>
      <c r="G23" s="26">
        <f t="shared" si="12"/>
        <v>2.082699374344522</v>
      </c>
      <c r="H23" s="26">
        <f t="shared" si="13"/>
        <v>2.082699374344522</v>
      </c>
      <c r="J23" s="5">
        <v>41</v>
      </c>
      <c r="K23" s="26">
        <v>-0.12125528</v>
      </c>
      <c r="L23" s="26">
        <v>-1.8436486</v>
      </c>
      <c r="M23" s="26">
        <f t="shared" si="0"/>
        <v>-0.5942949766825115</v>
      </c>
      <c r="N23" s="26">
        <f t="shared" si="14"/>
        <v>-1.7494446215584454</v>
      </c>
      <c r="O23" s="26">
        <f t="shared" si="15"/>
        <v>1.8476317282428982</v>
      </c>
      <c r="P23" s="26">
        <f t="shared" si="16"/>
        <v>1.8476317282428982</v>
      </c>
      <c r="R23" s="2">
        <v>42</v>
      </c>
      <c r="S23" s="26">
        <v>-0.21091256</v>
      </c>
      <c r="T23" s="26">
        <v>-1.57823045</v>
      </c>
      <c r="U23" s="26">
        <f t="shared" si="1"/>
        <v>-0.6122019868134643</v>
      </c>
      <c r="V23" s="26">
        <f t="shared" si="17"/>
        <v>-1.4698653641114898</v>
      </c>
      <c r="W23" s="26">
        <f t="shared" si="18"/>
        <v>1.5922611159206759</v>
      </c>
      <c r="X23" s="26">
        <f t="shared" si="19"/>
        <v>1.5922611159206757</v>
      </c>
      <c r="Z23" s="2">
        <v>43</v>
      </c>
      <c r="AA23" s="26">
        <v>-0.29133595</v>
      </c>
      <c r="AB23" s="26">
        <v>-1.32496399</v>
      </c>
      <c r="AC23" s="26">
        <f t="shared" si="2"/>
        <v>-0.6243348329184866</v>
      </c>
      <c r="AD23" s="26">
        <f t="shared" si="20"/>
        <v>-1.2044136444609752</v>
      </c>
      <c r="AE23" s="26">
        <f t="shared" si="21"/>
        <v>1.3566157195606732</v>
      </c>
      <c r="AF23" s="26">
        <f t="shared" si="22"/>
        <v>1.3566157195606732</v>
      </c>
      <c r="AH23" s="2">
        <v>44</v>
      </c>
      <c r="AI23" s="26">
        <v>-0.36568733</v>
      </c>
      <c r="AJ23" s="26">
        <v>-1.08324603</v>
      </c>
      <c r="AK23" s="26">
        <f t="shared" si="3"/>
        <v>-0.6335915394893896</v>
      </c>
      <c r="AL23" s="26">
        <f t="shared" si="23"/>
        <v>-0.9516884710454124</v>
      </c>
      <c r="AM23" s="26">
        <f t="shared" si="24"/>
        <v>1.1433062515499903</v>
      </c>
      <c r="AN23" s="26">
        <f t="shared" si="25"/>
        <v>1.1433062515499903</v>
      </c>
      <c r="AP23" s="2">
        <v>45</v>
      </c>
      <c r="AQ23" s="26">
        <v>-0.43535275</v>
      </c>
      <c r="AR23" s="26">
        <v>-0.85179926</v>
      </c>
      <c r="AS23" s="26">
        <f t="shared" si="4"/>
        <v>-0.640980335863202</v>
      </c>
      <c r="AT23" s="26">
        <f t="shared" si="26"/>
        <v>-0.7100973210101604</v>
      </c>
      <c r="AU23" s="26">
        <f t="shared" si="27"/>
        <v>0.9566054548606285</v>
      </c>
      <c r="AV23" s="26">
        <f t="shared" si="28"/>
        <v>0.9566054548606286</v>
      </c>
      <c r="AX23" s="2">
        <v>46</v>
      </c>
      <c r="AY23" s="26">
        <v>-0.49741876</v>
      </c>
      <c r="AZ23" s="26">
        <v>-0.63713572</v>
      </c>
      <c r="BA23" s="26">
        <f t="shared" si="5"/>
        <v>-0.6453724854157908</v>
      </c>
      <c r="BB23" s="26">
        <f t="shared" si="29"/>
        <v>-0.48668439832000054</v>
      </c>
      <c r="BC23" s="26">
        <f t="shared" si="30"/>
        <v>0.808311418018981</v>
      </c>
      <c r="BD23" s="26">
        <f t="shared" si="31"/>
        <v>0.8083114180189812</v>
      </c>
      <c r="BF23" s="2">
        <v>47</v>
      </c>
      <c r="BG23" s="26">
        <v>-0.55072838</v>
      </c>
      <c r="BH23" s="26">
        <v>-0.42959951</v>
      </c>
      <c r="BI23" s="26">
        <f t="shared" si="6"/>
        <v>-0.6431513004670508</v>
      </c>
      <c r="BJ23" s="26">
        <f t="shared" si="32"/>
        <v>-0.2724222682476707</v>
      </c>
      <c r="BK23" s="26">
        <f t="shared" si="33"/>
        <v>0.6984679574108353</v>
      </c>
      <c r="BL23" s="26">
        <f t="shared" si="34"/>
        <v>0.6984679574108353</v>
      </c>
      <c r="BN23" s="2">
        <v>48</v>
      </c>
      <c r="BO23" s="26">
        <v>-0.59709203</v>
      </c>
      <c r="BP23" s="26">
        <v>-0.24353551</v>
      </c>
      <c r="BQ23" s="26">
        <f t="shared" si="7"/>
        <v>-0.6397782405951224</v>
      </c>
      <c r="BR23" s="26">
        <f t="shared" si="35"/>
        <v>-0.080698449684554</v>
      </c>
      <c r="BS23" s="26">
        <f t="shared" si="36"/>
        <v>0.6448476075170637</v>
      </c>
      <c r="BT23" s="26">
        <f t="shared" si="37"/>
        <v>0.6448476075170636</v>
      </c>
      <c r="BV23" s="2">
        <v>49</v>
      </c>
      <c r="BW23" s="26">
        <v>-0.62245216</v>
      </c>
      <c r="BX23" s="26">
        <v>-0.0526386</v>
      </c>
      <c r="BY23" s="26">
        <f t="shared" si="8"/>
        <v>-0.614866489160949</v>
      </c>
      <c r="BZ23" s="26">
        <f t="shared" si="38"/>
        <v>0.11025749047350171</v>
      </c>
      <c r="CA23" s="26">
        <f t="shared" si="39"/>
        <v>0.6246739258994453</v>
      </c>
      <c r="CB23" s="26">
        <f t="shared" si="40"/>
        <v>0.6246739258994454</v>
      </c>
      <c r="CD23" s="2">
        <v>50</v>
      </c>
      <c r="CE23" s="26">
        <v>-0.59571144</v>
      </c>
      <c r="CF23" s="26">
        <v>0.090167891</v>
      </c>
      <c r="CG23" s="26">
        <f t="shared" si="9"/>
        <v>-0.5520758974643225</v>
      </c>
      <c r="CH23" s="26">
        <f t="shared" si="41"/>
        <v>0.24127696067636523</v>
      </c>
      <c r="CI23" s="26">
        <f t="shared" si="42"/>
        <v>0.6024967786754228</v>
      </c>
      <c r="CJ23" s="26">
        <f t="shared" si="43"/>
        <v>0.6024967786754228</v>
      </c>
    </row>
    <row r="24" spans="1:88" ht="15.75">
      <c r="A24" s="4">
        <v>40</v>
      </c>
      <c r="B24" s="2">
        <v>16</v>
      </c>
      <c r="C24" s="26">
        <v>-0.0356474</v>
      </c>
      <c r="D24" s="26">
        <v>-2.04643555</v>
      </c>
      <c r="E24" s="26">
        <f t="shared" si="10"/>
        <v>-0.598340564031698</v>
      </c>
      <c r="F24" s="26">
        <f t="shared" si="11"/>
        <v>-1.9573343523437154</v>
      </c>
      <c r="G24" s="26">
        <f t="shared" si="12"/>
        <v>2.0467460021777404</v>
      </c>
      <c r="H24" s="26">
        <f t="shared" si="13"/>
        <v>2.0467460021777404</v>
      </c>
      <c r="J24" s="5">
        <v>41</v>
      </c>
      <c r="K24" s="26">
        <v>-0.13848872</v>
      </c>
      <c r="L24" s="26">
        <v>-1.82976635</v>
      </c>
      <c r="M24" s="26">
        <f t="shared" si="0"/>
        <v>-0.6374758603324489</v>
      </c>
      <c r="N24" s="26">
        <f t="shared" si="14"/>
        <v>-1.7207116401805869</v>
      </c>
      <c r="O24" s="26">
        <f t="shared" si="15"/>
        <v>1.8349997332859644</v>
      </c>
      <c r="P24" s="26">
        <f t="shared" si="16"/>
        <v>1.8349997332859647</v>
      </c>
      <c r="R24" s="2">
        <v>42</v>
      </c>
      <c r="S24" s="26">
        <v>-0.23493525</v>
      </c>
      <c r="T24" s="26">
        <v>-1.57448321</v>
      </c>
      <c r="U24" s="26">
        <f t="shared" si="1"/>
        <v>-0.659820645633354</v>
      </c>
      <c r="V24" s="26">
        <f t="shared" si="17"/>
        <v>-1.4487334695728025</v>
      </c>
      <c r="W24" s="26">
        <f t="shared" si="18"/>
        <v>1.5919145549508824</v>
      </c>
      <c r="X24" s="26">
        <f t="shared" si="19"/>
        <v>1.5919145549508824</v>
      </c>
      <c r="Z24" s="2">
        <v>43</v>
      </c>
      <c r="AA24" s="26">
        <v>-0.29954478</v>
      </c>
      <c r="AB24" s="26">
        <v>-1.3202152</v>
      </c>
      <c r="AC24" s="26">
        <f t="shared" si="2"/>
        <v>-0.6518415500696814</v>
      </c>
      <c r="AD24" s="26">
        <f t="shared" si="20"/>
        <v>-1.1865065710475622</v>
      </c>
      <c r="AE24" s="26">
        <f t="shared" si="21"/>
        <v>1.353770752208914</v>
      </c>
      <c r="AF24" s="26">
        <f t="shared" si="22"/>
        <v>1.353770752208914</v>
      </c>
      <c r="AH24" s="2">
        <v>44</v>
      </c>
      <c r="AI24" s="26">
        <v>-0.35777988</v>
      </c>
      <c r="AJ24" s="26">
        <v>-1.07785785</v>
      </c>
      <c r="AK24" s="26">
        <f t="shared" si="3"/>
        <v>-0.6410179819420039</v>
      </c>
      <c r="AL24" s="26">
        <f t="shared" si="23"/>
        <v>-0.9374859647837069</v>
      </c>
      <c r="AM24" s="26">
        <f t="shared" si="24"/>
        <v>1.1356865709074124</v>
      </c>
      <c r="AN24" s="26">
        <f t="shared" si="25"/>
        <v>1.1356865709074124</v>
      </c>
      <c r="AP24" s="2">
        <v>45</v>
      </c>
      <c r="AQ24" s="26">
        <v>-0.40886377</v>
      </c>
      <c r="AR24" s="26">
        <v>-0.84311152</v>
      </c>
      <c r="AS24" s="26">
        <f t="shared" si="4"/>
        <v>-0.6254181109895858</v>
      </c>
      <c r="AT24" s="26">
        <f t="shared" si="26"/>
        <v>-0.6977526811281641</v>
      </c>
      <c r="AU24" s="26">
        <f t="shared" si="27"/>
        <v>0.9370200731976468</v>
      </c>
      <c r="AV24" s="26">
        <f t="shared" si="28"/>
        <v>0.9370200731976468</v>
      </c>
      <c r="AX24" s="2">
        <v>46</v>
      </c>
      <c r="AY24" s="26">
        <v>-0.45700306</v>
      </c>
      <c r="AZ24" s="26">
        <v>-0.62704842</v>
      </c>
      <c r="BA24" s="26">
        <f t="shared" si="5"/>
        <v>-0.6121375049626284</v>
      </c>
      <c r="BB24" s="26">
        <f t="shared" si="29"/>
        <v>-0.47679051258596594</v>
      </c>
      <c r="BC24" s="26">
        <f t="shared" si="30"/>
        <v>0.7759133443071204</v>
      </c>
      <c r="BD24" s="26">
        <f t="shared" si="31"/>
        <v>0.7759133443071204</v>
      </c>
      <c r="BF24" s="2">
        <v>47</v>
      </c>
      <c r="BG24" s="26">
        <v>-0.50167495</v>
      </c>
      <c r="BH24" s="26">
        <v>-0.4217674</v>
      </c>
      <c r="BI24" s="26">
        <f t="shared" si="6"/>
        <v>-0.5984957641525819</v>
      </c>
      <c r="BJ24" s="26">
        <f t="shared" si="32"/>
        <v>-0.26714848951787007</v>
      </c>
      <c r="BK24" s="26">
        <f t="shared" si="33"/>
        <v>0.6554124618591429</v>
      </c>
      <c r="BL24" s="26">
        <f t="shared" si="34"/>
        <v>0.6554124618591429</v>
      </c>
      <c r="BN24" s="2">
        <v>48</v>
      </c>
      <c r="BO24" s="26">
        <v>-0.54273147</v>
      </c>
      <c r="BP24" s="26">
        <v>-0.23413441</v>
      </c>
      <c r="BQ24" s="26">
        <f t="shared" si="7"/>
        <v>-0.58624316296947</v>
      </c>
      <c r="BR24" s="26">
        <f t="shared" si="35"/>
        <v>-0.07546737272464468</v>
      </c>
      <c r="BS24" s="26">
        <f t="shared" si="36"/>
        <v>0.5910806801735352</v>
      </c>
      <c r="BT24" s="26">
        <f t="shared" si="37"/>
        <v>0.5910806801735352</v>
      </c>
      <c r="BV24" s="2">
        <v>49</v>
      </c>
      <c r="BW24" s="26">
        <v>-0.56479515</v>
      </c>
      <c r="BX24" s="26">
        <v>-0.07876291</v>
      </c>
      <c r="BY24" s="26">
        <f t="shared" si="8"/>
        <v>-0.5646259439955895</v>
      </c>
      <c r="BZ24" s="26">
        <f t="shared" si="38"/>
        <v>0.07996687328062825</v>
      </c>
      <c r="CA24" s="26">
        <f t="shared" si="39"/>
        <v>0.5702606048599101</v>
      </c>
      <c r="CB24" s="26">
        <f t="shared" si="40"/>
        <v>0.5702606048599101</v>
      </c>
      <c r="CD24" s="2">
        <v>50</v>
      </c>
      <c r="CE24" s="26">
        <v>-0.55417253</v>
      </c>
      <c r="CF24" s="26">
        <v>0.039937294</v>
      </c>
      <c r="CG24" s="26">
        <f t="shared" si="9"/>
        <v>-0.5216966159135829</v>
      </c>
      <c r="CH24" s="26">
        <f t="shared" si="41"/>
        <v>0.1911408417972439</v>
      </c>
      <c r="CI24" s="26">
        <f t="shared" si="42"/>
        <v>0.5556097375484372</v>
      </c>
      <c r="CJ24" s="26">
        <f t="shared" si="43"/>
        <v>0.5556097375484373</v>
      </c>
    </row>
    <row r="25" spans="1:88" ht="15.75">
      <c r="A25" s="4">
        <v>40</v>
      </c>
      <c r="B25" s="2">
        <v>17</v>
      </c>
      <c r="C25" s="26">
        <v>0.041465454</v>
      </c>
      <c r="D25" s="26">
        <v>-2.0235263</v>
      </c>
      <c r="E25" s="26">
        <f t="shared" si="10"/>
        <v>-0.5519682230139256</v>
      </c>
      <c r="F25" s="26">
        <f t="shared" si="11"/>
        <v>-1.947231149979366</v>
      </c>
      <c r="G25" s="26">
        <f t="shared" si="12"/>
        <v>2.0239511038231917</v>
      </c>
      <c r="H25" s="26">
        <f t="shared" si="13"/>
        <v>2.023951103823191</v>
      </c>
      <c r="J25" s="5">
        <v>41</v>
      </c>
      <c r="K25" s="26">
        <v>0.014189935</v>
      </c>
      <c r="L25" s="26">
        <v>-1.78701553</v>
      </c>
      <c r="M25" s="26">
        <f t="shared" si="0"/>
        <v>-0.5089028745447985</v>
      </c>
      <c r="N25" s="26">
        <f t="shared" si="14"/>
        <v>-1.7130801858046594</v>
      </c>
      <c r="O25" s="26">
        <f t="shared" si="15"/>
        <v>1.7870718672500234</v>
      </c>
      <c r="P25" s="26">
        <f t="shared" si="16"/>
        <v>1.7870718672500234</v>
      </c>
      <c r="R25" s="2">
        <v>42</v>
      </c>
      <c r="S25" s="26">
        <v>-0.05039424</v>
      </c>
      <c r="T25" s="26">
        <v>-1.52762596</v>
      </c>
      <c r="U25" s="26">
        <f t="shared" si="1"/>
        <v>-0.4948268574890499</v>
      </c>
      <c r="V25" s="26">
        <f t="shared" si="17"/>
        <v>-1.446142121023591</v>
      </c>
      <c r="W25" s="26">
        <f t="shared" si="18"/>
        <v>1.5284569516643571</v>
      </c>
      <c r="X25" s="26">
        <f t="shared" si="19"/>
        <v>1.5284569516643571</v>
      </c>
      <c r="Z25" s="2">
        <v>43</v>
      </c>
      <c r="AA25" s="26">
        <v>-0.11461302</v>
      </c>
      <c r="AB25" s="26">
        <v>-1.27462912</v>
      </c>
      <c r="AC25" s="26">
        <f t="shared" si="2"/>
        <v>-0.4822704648249283</v>
      </c>
      <c r="AD25" s="26">
        <f t="shared" si="20"/>
        <v>-1.1854242855041575</v>
      </c>
      <c r="AE25" s="26">
        <f t="shared" si="21"/>
        <v>1.279771674129997</v>
      </c>
      <c r="AF25" s="26">
        <f t="shared" si="22"/>
        <v>1.2797716741299967</v>
      </c>
      <c r="AH25" s="2">
        <v>44</v>
      </c>
      <c r="AI25" s="26">
        <v>-0.17539296</v>
      </c>
      <c r="AJ25" s="26">
        <v>-1.03356158</v>
      </c>
      <c r="AK25" s="26">
        <f t="shared" si="3"/>
        <v>-0.4699132828909597</v>
      </c>
      <c r="AL25" s="26">
        <f t="shared" si="23"/>
        <v>-0.9371199158231025</v>
      </c>
      <c r="AM25" s="26">
        <f t="shared" si="24"/>
        <v>1.0483378415709594</v>
      </c>
      <c r="AN25" s="26">
        <f t="shared" si="25"/>
        <v>1.0483378415709594</v>
      </c>
      <c r="AP25" s="2">
        <v>45</v>
      </c>
      <c r="AQ25" s="26">
        <v>-0.23361325</v>
      </c>
      <c r="AR25" s="26">
        <v>-0.80115015</v>
      </c>
      <c r="AS25" s="26">
        <f t="shared" si="4"/>
        <v>-0.4576390971253579</v>
      </c>
      <c r="AT25" s="26">
        <f t="shared" si="26"/>
        <v>-0.6978417945371804</v>
      </c>
      <c r="AU25" s="26">
        <f t="shared" si="27"/>
        <v>0.834515855703524</v>
      </c>
      <c r="AV25" s="26">
        <f t="shared" si="28"/>
        <v>0.8345158557035242</v>
      </c>
      <c r="AX25" s="2">
        <v>46</v>
      </c>
      <c r="AY25" s="26">
        <v>-0.29073611</v>
      </c>
      <c r="AZ25" s="26">
        <v>-0.58806575</v>
      </c>
      <c r="BA25" s="26">
        <f t="shared" si="5"/>
        <v>-0.449966110539747</v>
      </c>
      <c r="BB25" s="26">
        <f t="shared" si="29"/>
        <v>-0.4773670614388124</v>
      </c>
      <c r="BC25" s="26">
        <f t="shared" si="30"/>
        <v>0.656009765156735</v>
      </c>
      <c r="BD25" s="26">
        <f t="shared" si="31"/>
        <v>0.6560097651567351</v>
      </c>
      <c r="BF25" s="2">
        <v>47</v>
      </c>
      <c r="BG25" s="26">
        <v>-0.34479248</v>
      </c>
      <c r="BH25" s="26">
        <v>-0.38556871</v>
      </c>
      <c r="BI25" s="26">
        <f t="shared" si="6"/>
        <v>-0.44245606947473626</v>
      </c>
      <c r="BJ25" s="26">
        <f t="shared" si="32"/>
        <v>-0.26791362597035223</v>
      </c>
      <c r="BK25" s="26">
        <f t="shared" si="33"/>
        <v>0.5172476045334714</v>
      </c>
      <c r="BL25" s="26">
        <f t="shared" si="34"/>
        <v>0.5172476045334714</v>
      </c>
      <c r="BN25" s="2">
        <v>48</v>
      </c>
      <c r="BO25" s="26">
        <v>-0.39640374</v>
      </c>
      <c r="BP25" s="26">
        <v>-0.2016014</v>
      </c>
      <c r="BQ25" s="26">
        <f t="shared" si="7"/>
        <v>-0.4380253268360249</v>
      </c>
      <c r="BR25" s="26">
        <f t="shared" si="35"/>
        <v>-0.07689514040653775</v>
      </c>
      <c r="BS25" s="26">
        <f t="shared" si="36"/>
        <v>0.4447235653391302</v>
      </c>
      <c r="BT25" s="26">
        <f t="shared" si="37"/>
        <v>0.4447235653391302</v>
      </c>
      <c r="BV25" s="2">
        <v>49</v>
      </c>
      <c r="BW25" s="26">
        <v>-0.43086228</v>
      </c>
      <c r="BX25" s="26">
        <v>-0.05125582</v>
      </c>
      <c r="BY25" s="26">
        <f t="shared" si="8"/>
        <v>-0.42702139899943875</v>
      </c>
      <c r="BZ25" s="26">
        <f t="shared" si="38"/>
        <v>0.07695575486753986</v>
      </c>
      <c r="CA25" s="26">
        <f t="shared" si="39"/>
        <v>0.4339002920149637</v>
      </c>
      <c r="CB25" s="26">
        <f t="shared" si="40"/>
        <v>0.4339002920149637</v>
      </c>
      <c r="CD25" s="2">
        <v>50</v>
      </c>
      <c r="CE25" s="26">
        <v>-0.50729447</v>
      </c>
      <c r="CF25" s="26">
        <v>0.059465994</v>
      </c>
      <c r="CG25" s="26">
        <f t="shared" si="9"/>
        <v>-0.4677419402959354</v>
      </c>
      <c r="CH25" s="26">
        <f t="shared" si="41"/>
        <v>0.20518616187058658</v>
      </c>
      <c r="CI25" s="26">
        <f t="shared" si="42"/>
        <v>0.510767935304272</v>
      </c>
      <c r="CJ25" s="26">
        <f t="shared" si="43"/>
        <v>0.510767935304272</v>
      </c>
    </row>
    <row r="26" spans="1:88" ht="15.75">
      <c r="A26" s="4">
        <v>40</v>
      </c>
      <c r="B26" s="2">
        <v>18</v>
      </c>
      <c r="C26" s="26">
        <v>0.063322384</v>
      </c>
      <c r="D26" s="26">
        <v>-2.06304296</v>
      </c>
      <c r="E26" s="26">
        <f t="shared" si="10"/>
        <v>-0.5772921688350509</v>
      </c>
      <c r="F26" s="26">
        <f t="shared" si="11"/>
        <v>-1.9816381432851784</v>
      </c>
      <c r="G26" s="26">
        <f t="shared" si="12"/>
        <v>2.064014529774683</v>
      </c>
      <c r="H26" s="26">
        <f t="shared" si="13"/>
        <v>2.064014529774683</v>
      </c>
      <c r="J26" s="5">
        <v>41</v>
      </c>
      <c r="K26" s="26">
        <v>0.021040905</v>
      </c>
      <c r="L26" s="26">
        <v>-1.81018211</v>
      </c>
      <c r="M26" s="26">
        <f t="shared" si="0"/>
        <v>-0.5393659450945032</v>
      </c>
      <c r="N26" s="26">
        <f t="shared" si="14"/>
        <v>-1.7280874886184392</v>
      </c>
      <c r="O26" s="26">
        <f t="shared" si="15"/>
        <v>1.8103043918212403</v>
      </c>
      <c r="P26" s="26">
        <f t="shared" si="16"/>
        <v>1.8103043918212405</v>
      </c>
      <c r="R26" s="2">
        <v>42</v>
      </c>
      <c r="S26" s="26">
        <v>-0.03844995</v>
      </c>
      <c r="T26" s="26">
        <v>-1.54088858</v>
      </c>
      <c r="U26" s="26">
        <f t="shared" si="1"/>
        <v>-0.5127288331570036</v>
      </c>
      <c r="V26" s="26">
        <f t="shared" si="17"/>
        <v>-1.4535904369109192</v>
      </c>
      <c r="W26" s="26">
        <f t="shared" si="18"/>
        <v>1.5413682281107974</v>
      </c>
      <c r="X26" s="26">
        <f t="shared" si="19"/>
        <v>1.5413682281107974</v>
      </c>
      <c r="Z26" s="2">
        <v>43</v>
      </c>
      <c r="AA26" s="26">
        <v>-0.09781488</v>
      </c>
      <c r="AB26" s="26">
        <v>-1.28517427</v>
      </c>
      <c r="AC26" s="26">
        <f t="shared" si="2"/>
        <v>-0.4901681691780456</v>
      </c>
      <c r="AD26" s="26">
        <f t="shared" si="20"/>
        <v>-1.1920469038356207</v>
      </c>
      <c r="AE26" s="26">
        <f t="shared" si="21"/>
        <v>1.288891250268791</v>
      </c>
      <c r="AF26" s="26">
        <f t="shared" si="22"/>
        <v>1.2888912502687908</v>
      </c>
      <c r="AH26" s="2">
        <v>44</v>
      </c>
      <c r="AI26" s="26">
        <v>-0.15452059</v>
      </c>
      <c r="AJ26" s="26">
        <v>-1.04204975</v>
      </c>
      <c r="AK26" s="26">
        <f t="shared" si="3"/>
        <v>-0.4689688957554371</v>
      </c>
      <c r="AL26" s="26">
        <f t="shared" si="23"/>
        <v>-0.9432987167503922</v>
      </c>
      <c r="AM26" s="26">
        <f t="shared" si="24"/>
        <v>1.0534440156975646</v>
      </c>
      <c r="AN26" s="26">
        <f t="shared" si="25"/>
        <v>1.0534440156975646</v>
      </c>
      <c r="AP26" s="2">
        <v>45</v>
      </c>
      <c r="AQ26" s="26">
        <v>-0.2098851</v>
      </c>
      <c r="AR26" s="26">
        <v>-0.8087856</v>
      </c>
      <c r="AS26" s="26">
        <f t="shared" si="4"/>
        <v>-0.4495410872339984</v>
      </c>
      <c r="AT26" s="26">
        <f t="shared" si="26"/>
        <v>-0.7043427523996002</v>
      </c>
      <c r="AU26" s="26">
        <f t="shared" si="27"/>
        <v>0.8355751922893415</v>
      </c>
      <c r="AV26" s="26">
        <f t="shared" si="28"/>
        <v>0.8355751922893414</v>
      </c>
      <c r="AX26" s="2">
        <v>46</v>
      </c>
      <c r="AY26" s="26">
        <v>-0.26184703</v>
      </c>
      <c r="AZ26" s="26">
        <v>-0.59291606</v>
      </c>
      <c r="BA26" s="26">
        <f t="shared" si="5"/>
        <v>-0.4322524629318685</v>
      </c>
      <c r="BB26" s="26">
        <f t="shared" si="29"/>
        <v>-0.4829815002824416</v>
      </c>
      <c r="BC26" s="26">
        <f t="shared" si="30"/>
        <v>0.6481614932451205</v>
      </c>
      <c r="BD26" s="26">
        <f t="shared" si="31"/>
        <v>0.6481614932451205</v>
      </c>
      <c r="BF26" s="2">
        <v>47</v>
      </c>
      <c r="BG26" s="26">
        <v>-0.31728013</v>
      </c>
      <c r="BH26" s="26">
        <v>-0.38706556</v>
      </c>
      <c r="BI26" s="26">
        <f t="shared" si="6"/>
        <v>-0.42136117110472926</v>
      </c>
      <c r="BJ26" s="26">
        <f t="shared" si="32"/>
        <v>-0.2700762709239401</v>
      </c>
      <c r="BK26" s="26">
        <f t="shared" si="33"/>
        <v>0.5004861922480284</v>
      </c>
      <c r="BL26" s="26">
        <f t="shared" si="34"/>
        <v>0.5004861922480284</v>
      </c>
      <c r="BN26" s="2">
        <v>48</v>
      </c>
      <c r="BO26" s="26">
        <v>-0.36905892</v>
      </c>
      <c r="BP26" s="26">
        <v>-0.20093999</v>
      </c>
      <c r="BQ26" s="26">
        <f t="shared" si="7"/>
        <v>-0.4130897625223837</v>
      </c>
      <c r="BR26" s="26">
        <f t="shared" si="35"/>
        <v>-0.07705980866811885</v>
      </c>
      <c r="BS26" s="26">
        <f t="shared" si="36"/>
        <v>0.4202158564509037</v>
      </c>
      <c r="BT26" s="26">
        <f t="shared" si="37"/>
        <v>0.42021585645090365</v>
      </c>
      <c r="BV26" s="2">
        <v>49</v>
      </c>
      <c r="BW26" s="26">
        <v>-0.43906223</v>
      </c>
      <c r="BX26" s="26">
        <v>-0.02220386</v>
      </c>
      <c r="BY26" s="26">
        <f t="shared" si="8"/>
        <v>-0.42443436498130355</v>
      </c>
      <c r="BZ26" s="26">
        <f t="shared" si="38"/>
        <v>0.11456056491825654</v>
      </c>
      <c r="CA26" s="26">
        <f t="shared" si="39"/>
        <v>0.43962330831232377</v>
      </c>
      <c r="CB26" s="26">
        <f t="shared" si="40"/>
        <v>0.43962330831232377</v>
      </c>
      <c r="CD26" s="2">
        <v>50</v>
      </c>
      <c r="CE26" s="26">
        <v>-0.52702389</v>
      </c>
      <c r="CF26" s="26">
        <v>0.103555991</v>
      </c>
      <c r="CG26" s="26">
        <f t="shared" si="9"/>
        <v>-0.4692289437393811</v>
      </c>
      <c r="CH26" s="26">
        <f t="shared" si="41"/>
        <v>0.2613469384935452</v>
      </c>
      <c r="CI26" s="26">
        <f t="shared" si="42"/>
        <v>0.5371015024208406</v>
      </c>
      <c r="CJ26" s="26">
        <f t="shared" si="43"/>
        <v>0.5371015024208405</v>
      </c>
    </row>
    <row r="27" spans="1:88" ht="15.75">
      <c r="A27" s="4">
        <v>40</v>
      </c>
      <c r="B27" s="2">
        <v>19</v>
      </c>
      <c r="C27" s="26">
        <v>0.068530919</v>
      </c>
      <c r="D27" s="26">
        <v>-2.08713073</v>
      </c>
      <c r="E27" s="26">
        <f t="shared" si="10"/>
        <v>-0.614706042959526</v>
      </c>
      <c r="F27" s="26">
        <f t="shared" si="11"/>
        <v>-1.9957323597412453</v>
      </c>
      <c r="G27" s="26">
        <f t="shared" si="12"/>
        <v>2.088255532967486</v>
      </c>
      <c r="H27" s="26">
        <f t="shared" si="13"/>
        <v>2.088255532967486</v>
      </c>
      <c r="J27" s="5">
        <v>41</v>
      </c>
      <c r="K27" s="26">
        <v>0.011567151</v>
      </c>
      <c r="L27" s="26">
        <v>-1.83478821</v>
      </c>
      <c r="M27" s="26">
        <f t="shared" si="0"/>
        <v>-0.5864116552121877</v>
      </c>
      <c r="N27" s="26">
        <f t="shared" si="14"/>
        <v>-1.7385922308490174</v>
      </c>
      <c r="O27" s="26">
        <f t="shared" si="15"/>
        <v>1.834824671334365</v>
      </c>
      <c r="P27" s="26">
        <f t="shared" si="16"/>
        <v>1.834824671334365</v>
      </c>
      <c r="R27" s="2">
        <v>42</v>
      </c>
      <c r="S27" s="26">
        <v>-0.05603298</v>
      </c>
      <c r="T27" s="26">
        <v>-1.56490987</v>
      </c>
      <c r="U27" s="26">
        <f t="shared" si="1"/>
        <v>-0.5624650417038739</v>
      </c>
      <c r="V27" s="26">
        <f t="shared" si="17"/>
        <v>-1.4614087973363772</v>
      </c>
      <c r="W27" s="26">
        <f t="shared" si="18"/>
        <v>1.5659127038475347</v>
      </c>
      <c r="X27" s="26">
        <f t="shared" si="19"/>
        <v>1.565912703847535</v>
      </c>
      <c r="Z27" s="2">
        <v>43</v>
      </c>
      <c r="AA27" s="26">
        <v>-0.12187084</v>
      </c>
      <c r="AB27" s="26">
        <v>-1.30983809</v>
      </c>
      <c r="AC27" s="26">
        <f t="shared" si="2"/>
        <v>-0.5416727126428793</v>
      </c>
      <c r="AD27" s="26">
        <f t="shared" si="20"/>
        <v>-1.1987989806615864</v>
      </c>
      <c r="AE27" s="26">
        <f t="shared" si="21"/>
        <v>1.3154954669846466</v>
      </c>
      <c r="AF27" s="26">
        <f t="shared" si="22"/>
        <v>1.3154954669846468</v>
      </c>
      <c r="AH27" s="2">
        <v>44</v>
      </c>
      <c r="AI27" s="26">
        <v>-0.18465723</v>
      </c>
      <c r="AJ27" s="26">
        <v>-1.06811644</v>
      </c>
      <c r="AK27" s="26">
        <f t="shared" si="3"/>
        <v>-0.5223415391998638</v>
      </c>
      <c r="AL27" s="26">
        <f t="shared" si="23"/>
        <v>-0.9498054213447424</v>
      </c>
      <c r="AM27" s="26">
        <f t="shared" si="24"/>
        <v>1.083960802792032</v>
      </c>
      <c r="AN27" s="26">
        <f t="shared" si="25"/>
        <v>1.083960802792032</v>
      </c>
      <c r="AP27" s="2">
        <v>45</v>
      </c>
      <c r="AQ27" s="26">
        <v>-0.24738279</v>
      </c>
      <c r="AR27" s="26">
        <v>-0.8353133</v>
      </c>
      <c r="AS27" s="26">
        <f t="shared" si="4"/>
        <v>-0.5058564327031021</v>
      </c>
      <c r="AT27" s="26">
        <f t="shared" si="26"/>
        <v>-0.7092642832104025</v>
      </c>
      <c r="AU27" s="26">
        <f t="shared" si="27"/>
        <v>0.8711753864435532</v>
      </c>
      <c r="AV27" s="26">
        <f t="shared" si="28"/>
        <v>0.8711753864435531</v>
      </c>
      <c r="AX27" s="2">
        <v>46</v>
      </c>
      <c r="AY27" s="26">
        <v>-0.30627101</v>
      </c>
      <c r="AZ27" s="26">
        <v>-0.62001048</v>
      </c>
      <c r="BA27" s="26">
        <f t="shared" si="5"/>
        <v>-0.49144059684026</v>
      </c>
      <c r="BB27" s="26">
        <f t="shared" si="29"/>
        <v>-0.4865193384168194</v>
      </c>
      <c r="BC27" s="26">
        <f t="shared" si="30"/>
        <v>0.6915308575011317</v>
      </c>
      <c r="BD27" s="26">
        <f t="shared" si="31"/>
        <v>0.6915308575011317</v>
      </c>
      <c r="BF27" s="2">
        <v>47</v>
      </c>
      <c r="BG27" s="26">
        <v>-0.36913821</v>
      </c>
      <c r="BH27" s="26">
        <v>-0.41170617</v>
      </c>
      <c r="BI27" s="26">
        <f t="shared" si="6"/>
        <v>-0.4830654524640059</v>
      </c>
      <c r="BJ27" s="26">
        <f t="shared" si="32"/>
        <v>-0.26909618565453186</v>
      </c>
      <c r="BK27" s="26">
        <f t="shared" si="33"/>
        <v>0.5529602051667669</v>
      </c>
      <c r="BL27" s="26">
        <f t="shared" si="34"/>
        <v>0.5529602051667669</v>
      </c>
      <c r="BN27" s="2">
        <v>48</v>
      </c>
      <c r="BO27" s="26">
        <v>-0.4340648</v>
      </c>
      <c r="BP27" s="26">
        <v>-0.21821083</v>
      </c>
      <c r="BQ27" s="26">
        <f t="shared" si="7"/>
        <v>-0.4814588286194667</v>
      </c>
      <c r="BR27" s="26">
        <f t="shared" si="35"/>
        <v>-0.06500471731112986</v>
      </c>
      <c r="BS27" s="26">
        <f t="shared" si="36"/>
        <v>0.4858273530054981</v>
      </c>
      <c r="BT27" s="26">
        <f t="shared" si="37"/>
        <v>0.4858273530054982</v>
      </c>
      <c r="BV27" s="2">
        <v>49</v>
      </c>
      <c r="BW27" s="26">
        <v>-0.50739107</v>
      </c>
      <c r="BX27" s="26">
        <v>-0.02928739</v>
      </c>
      <c r="BY27" s="26">
        <f t="shared" si="8"/>
        <v>-0.4892827232893803</v>
      </c>
      <c r="BZ27" s="26">
        <f t="shared" si="38"/>
        <v>0.13749860297212033</v>
      </c>
      <c r="CA27" s="26">
        <f t="shared" si="39"/>
        <v>0.5082356236321467</v>
      </c>
      <c r="CB27" s="26">
        <f t="shared" si="40"/>
        <v>0.5082356236321467</v>
      </c>
      <c r="CD27" s="2">
        <v>50</v>
      </c>
      <c r="CE27" s="26">
        <v>-0.578731</v>
      </c>
      <c r="CF27" s="26">
        <v>0.117308285</v>
      </c>
      <c r="CG27" s="26">
        <f t="shared" si="9"/>
        <v>-0.509009068925184</v>
      </c>
      <c r="CH27" s="26">
        <f t="shared" si="41"/>
        <v>0.29933354613634344</v>
      </c>
      <c r="CI27" s="26">
        <f t="shared" si="42"/>
        <v>0.5905004691705513</v>
      </c>
      <c r="CJ27" s="26">
        <f t="shared" si="43"/>
        <v>0.5905004691705513</v>
      </c>
    </row>
    <row r="28" spans="1:88" ht="15.75">
      <c r="A28" s="4">
        <v>40</v>
      </c>
      <c r="B28" s="2">
        <v>20</v>
      </c>
      <c r="C28" s="26">
        <v>0.069649192</v>
      </c>
      <c r="D28" s="26">
        <v>-2.10447264</v>
      </c>
      <c r="E28" s="26">
        <f t="shared" si="10"/>
        <v>-0.6543232021916475</v>
      </c>
      <c r="F28" s="26">
        <f t="shared" si="11"/>
        <v>-2.0013788370841965</v>
      </c>
      <c r="G28" s="26">
        <f t="shared" si="12"/>
        <v>2.1056248722065436</v>
      </c>
      <c r="H28" s="26">
        <f t="shared" si="13"/>
        <v>2.1056248722065436</v>
      </c>
      <c r="J28" s="5">
        <v>41</v>
      </c>
      <c r="K28" s="26">
        <v>0.002584554</v>
      </c>
      <c r="L28" s="26">
        <v>-1.85598994</v>
      </c>
      <c r="M28" s="26">
        <f t="shared" si="0"/>
        <v>-0.6323572589679766</v>
      </c>
      <c r="N28" s="26">
        <f t="shared" si="14"/>
        <v>-1.7449440204003936</v>
      </c>
      <c r="O28" s="26">
        <f t="shared" si="15"/>
        <v>1.855991739556128</v>
      </c>
      <c r="P28" s="26">
        <f t="shared" si="16"/>
        <v>1.855991739556128</v>
      </c>
      <c r="R28" s="2">
        <v>42</v>
      </c>
      <c r="S28" s="26">
        <v>-0.07267607</v>
      </c>
      <c r="T28" s="26">
        <v>-1.58728865</v>
      </c>
      <c r="U28" s="26">
        <f t="shared" si="1"/>
        <v>-0.6111778582589273</v>
      </c>
      <c r="V28" s="26">
        <f t="shared" si="17"/>
        <v>-1.4667067515844803</v>
      </c>
      <c r="W28" s="26">
        <f t="shared" si="18"/>
        <v>1.5889515630029343</v>
      </c>
      <c r="X28" s="26">
        <f t="shared" si="19"/>
        <v>1.5889515630029345</v>
      </c>
      <c r="Z28" s="2">
        <v>43</v>
      </c>
      <c r="AA28" s="26">
        <v>-0.14565415</v>
      </c>
      <c r="AB28" s="26">
        <v>-1.3334342</v>
      </c>
      <c r="AC28" s="26">
        <f t="shared" si="2"/>
        <v>-0.5929314861411922</v>
      </c>
      <c r="AD28" s="26">
        <f t="shared" si="20"/>
        <v>-1.2032016247845825</v>
      </c>
      <c r="AE28" s="26">
        <f t="shared" si="21"/>
        <v>1.3413656836008077</v>
      </c>
      <c r="AF28" s="26">
        <f t="shared" si="22"/>
        <v>1.3413656836008077</v>
      </c>
      <c r="AH28" s="2">
        <v>44</v>
      </c>
      <c r="AI28" s="26">
        <v>-0.21464608</v>
      </c>
      <c r="AJ28" s="26">
        <v>-1.09278187</v>
      </c>
      <c r="AK28" s="26">
        <f t="shared" si="3"/>
        <v>-0.575454749257714</v>
      </c>
      <c r="AL28" s="26">
        <f t="shared" si="23"/>
        <v>-0.9534657763217331</v>
      </c>
      <c r="AM28" s="26">
        <f t="shared" si="24"/>
        <v>1.113662944997302</v>
      </c>
      <c r="AN28" s="26">
        <f t="shared" si="25"/>
        <v>1.1136629449973021</v>
      </c>
      <c r="AP28" s="2">
        <v>45</v>
      </c>
      <c r="AQ28" s="26">
        <v>-0.28364233</v>
      </c>
      <c r="AR28" s="26">
        <v>-0.85997565</v>
      </c>
      <c r="AS28" s="26">
        <f t="shared" si="4"/>
        <v>-0.5606655995131067</v>
      </c>
      <c r="AT28" s="26">
        <f t="shared" si="26"/>
        <v>-0.7111013820007385</v>
      </c>
      <c r="AU28" s="26">
        <f t="shared" si="27"/>
        <v>0.9055446371994874</v>
      </c>
      <c r="AV28" s="26">
        <f t="shared" si="28"/>
        <v>0.9055446371994875</v>
      </c>
      <c r="AX28" s="2">
        <v>46</v>
      </c>
      <c r="AY28" s="26">
        <v>-0.34905092</v>
      </c>
      <c r="AZ28" s="26">
        <v>-0.64448104</v>
      </c>
      <c r="BA28" s="26">
        <f t="shared" si="5"/>
        <v>-0.5484260714740085</v>
      </c>
      <c r="BB28" s="26">
        <f t="shared" si="29"/>
        <v>-0.48623163183807133</v>
      </c>
      <c r="BC28" s="26">
        <f t="shared" si="30"/>
        <v>0.7329340732100862</v>
      </c>
      <c r="BD28" s="26">
        <f t="shared" si="31"/>
        <v>0.7329340732100862</v>
      </c>
      <c r="BF28" s="2">
        <v>47</v>
      </c>
      <c r="BG28" s="26">
        <v>-0.41738207</v>
      </c>
      <c r="BH28" s="26">
        <v>-0.43431871</v>
      </c>
      <c r="BI28" s="26">
        <f t="shared" si="6"/>
        <v>-0.540756598670567</v>
      </c>
      <c r="BJ28" s="26">
        <f t="shared" si="32"/>
        <v>-0.2653730114532907</v>
      </c>
      <c r="BK28" s="26">
        <f t="shared" si="33"/>
        <v>0.6023624608269916</v>
      </c>
      <c r="BL28" s="26">
        <f t="shared" si="34"/>
        <v>0.6023624608269916</v>
      </c>
      <c r="BN28" s="2">
        <v>48</v>
      </c>
      <c r="BO28" s="26">
        <v>-0.48696897</v>
      </c>
      <c r="BP28" s="26">
        <v>-0.23445774</v>
      </c>
      <c r="BQ28" s="26">
        <f t="shared" si="7"/>
        <v>-0.5377904174993268</v>
      </c>
      <c r="BR28" s="26">
        <f t="shared" si="35"/>
        <v>-0.053765011249587824</v>
      </c>
      <c r="BS28" s="26">
        <f t="shared" si="36"/>
        <v>0.540471284703238</v>
      </c>
      <c r="BT28" s="26">
        <f t="shared" si="37"/>
        <v>0.5404712847032379</v>
      </c>
      <c r="BV28" s="2">
        <v>49</v>
      </c>
      <c r="BW28" s="26">
        <v>-0.56134992</v>
      </c>
      <c r="BX28" s="26">
        <v>-0.04072656</v>
      </c>
      <c r="BY28" s="26">
        <f t="shared" si="8"/>
        <v>-0.5414256813911215</v>
      </c>
      <c r="BZ28" s="26">
        <f t="shared" si="38"/>
        <v>0.1537225321922581</v>
      </c>
      <c r="CA28" s="26">
        <f t="shared" si="39"/>
        <v>0.5628253595685254</v>
      </c>
      <c r="CB28" s="26">
        <f t="shared" si="40"/>
        <v>0.5628253595685255</v>
      </c>
      <c r="CD28" s="2">
        <v>50</v>
      </c>
      <c r="CE28" s="26">
        <v>-0.62699293</v>
      </c>
      <c r="CF28" s="26">
        <v>0.114661154</v>
      </c>
      <c r="CG28" s="26">
        <f t="shared" si="9"/>
        <v>-0.5499642052809691</v>
      </c>
      <c r="CH28" s="26">
        <f t="shared" si="41"/>
        <v>0.3221904520873776</v>
      </c>
      <c r="CI28" s="26">
        <f t="shared" si="42"/>
        <v>0.6373910216708395</v>
      </c>
      <c r="CJ28" s="26">
        <f t="shared" si="43"/>
        <v>0.6373910216708396</v>
      </c>
    </row>
    <row r="29" spans="1:88" ht="15.75">
      <c r="A29" s="4">
        <v>40</v>
      </c>
      <c r="B29" s="2">
        <v>21</v>
      </c>
      <c r="C29" s="26">
        <v>0.068394815</v>
      </c>
      <c r="D29" s="26">
        <v>-2.12029546</v>
      </c>
      <c r="E29" s="26">
        <f t="shared" si="10"/>
        <v>-0.695993875872512</v>
      </c>
      <c r="F29" s="26">
        <f t="shared" si="11"/>
        <v>-2.0039768494579606</v>
      </c>
      <c r="G29" s="26">
        <f t="shared" si="12"/>
        <v>2.1213982861347596</v>
      </c>
      <c r="H29" s="26">
        <f t="shared" si="13"/>
        <v>2.1213982861347596</v>
      </c>
      <c r="J29" s="5">
        <v>41</v>
      </c>
      <c r="K29" s="26">
        <v>-0.00669012</v>
      </c>
      <c r="L29" s="26">
        <v>-1.87454872</v>
      </c>
      <c r="M29" s="26">
        <f t="shared" si="0"/>
        <v>-0.6780239461920846</v>
      </c>
      <c r="N29" s="26">
        <f t="shared" si="14"/>
        <v>-1.7476444689207717</v>
      </c>
      <c r="O29" s="26">
        <f t="shared" si="15"/>
        <v>1.8745606582234815</v>
      </c>
      <c r="P29" s="26">
        <f t="shared" si="16"/>
        <v>1.8745606582234817</v>
      </c>
      <c r="R29" s="2">
        <v>42</v>
      </c>
      <c r="S29" s="26">
        <v>-0.08904571</v>
      </c>
      <c r="T29" s="26">
        <v>-1.60803948</v>
      </c>
      <c r="U29" s="26">
        <f t="shared" si="1"/>
        <v>-0.659401143155037</v>
      </c>
      <c r="V29" s="26">
        <f t="shared" si="17"/>
        <v>-1.469323055054233</v>
      </c>
      <c r="W29" s="26">
        <f t="shared" si="18"/>
        <v>1.610503060446665</v>
      </c>
      <c r="X29" s="26">
        <f t="shared" si="19"/>
        <v>1.610503060446665</v>
      </c>
      <c r="Z29" s="2">
        <v>43</v>
      </c>
      <c r="AA29" s="26">
        <v>-0.16854704</v>
      </c>
      <c r="AB29" s="26">
        <v>-1.35562895</v>
      </c>
      <c r="AC29" s="26">
        <f t="shared" si="2"/>
        <v>-0.6431661846437894</v>
      </c>
      <c r="AD29" s="26">
        <f t="shared" si="20"/>
        <v>-1.2051867961862242</v>
      </c>
      <c r="AE29" s="26">
        <f t="shared" si="21"/>
        <v>1.3660665996835089</v>
      </c>
      <c r="AF29" s="26">
        <f t="shared" si="22"/>
        <v>1.366066599683509</v>
      </c>
      <c r="AH29" s="2">
        <v>44</v>
      </c>
      <c r="AI29" s="26">
        <v>-0.24396415</v>
      </c>
      <c r="AJ29" s="26">
        <v>-1.11632375</v>
      </c>
      <c r="AK29" s="26">
        <f t="shared" si="3"/>
        <v>-0.6278148085232478</v>
      </c>
      <c r="AL29" s="26">
        <f t="shared" si="23"/>
        <v>-0.9547490704358937</v>
      </c>
      <c r="AM29" s="26">
        <f t="shared" si="24"/>
        <v>1.142671090602753</v>
      </c>
      <c r="AN29" s="26">
        <f t="shared" si="25"/>
        <v>1.1426710906027533</v>
      </c>
      <c r="AP29" s="2">
        <v>45</v>
      </c>
      <c r="AQ29" s="26">
        <v>-0.31858328</v>
      </c>
      <c r="AR29" s="26">
        <v>-0.88386701</v>
      </c>
      <c r="AS29" s="26">
        <f t="shared" si="4"/>
        <v>-0.6141727224617128</v>
      </c>
      <c r="AT29" s="26">
        <f t="shared" si="26"/>
        <v>-0.7109909033495901</v>
      </c>
      <c r="AU29" s="26">
        <f t="shared" si="27"/>
        <v>0.9395297747607037</v>
      </c>
      <c r="AV29" s="26">
        <f t="shared" si="28"/>
        <v>0.9395297747607037</v>
      </c>
      <c r="AX29" s="2">
        <v>46</v>
      </c>
      <c r="AY29" s="26">
        <v>-0.389686</v>
      </c>
      <c r="AZ29" s="26">
        <v>-0.66791741</v>
      </c>
      <c r="BA29" s="26">
        <f t="shared" si="5"/>
        <v>-0.6031634147672962</v>
      </c>
      <c r="BB29" s="26">
        <f t="shared" si="29"/>
        <v>-0.48390364770619654</v>
      </c>
      <c r="BC29" s="26">
        <f t="shared" si="30"/>
        <v>0.7732844529518929</v>
      </c>
      <c r="BD29" s="26">
        <f t="shared" si="31"/>
        <v>0.7732844529518929</v>
      </c>
      <c r="BF29" s="2">
        <v>47</v>
      </c>
      <c r="BG29" s="26">
        <v>-0.46220774</v>
      </c>
      <c r="BH29" s="26">
        <v>-0.45633626</v>
      </c>
      <c r="BI29" s="26">
        <f t="shared" si="6"/>
        <v>-0.5950443888388788</v>
      </c>
      <c r="BJ29" s="26">
        <f t="shared" si="32"/>
        <v>-0.2603861601891707</v>
      </c>
      <c r="BK29" s="26">
        <f t="shared" si="33"/>
        <v>0.6495219604499106</v>
      </c>
      <c r="BL29" s="26">
        <f t="shared" si="34"/>
        <v>0.6495219604499106</v>
      </c>
      <c r="BN29" s="2">
        <v>48</v>
      </c>
      <c r="BO29" s="26">
        <v>-0.53572293</v>
      </c>
      <c r="BP29" s="26">
        <v>-0.25329606</v>
      </c>
      <c r="BQ29" s="26">
        <f t="shared" si="7"/>
        <v>-0.590913631123834</v>
      </c>
      <c r="BR29" s="26">
        <f t="shared" si="35"/>
        <v>-0.044486315776360336</v>
      </c>
      <c r="BS29" s="26">
        <f t="shared" si="36"/>
        <v>0.5925858180376143</v>
      </c>
      <c r="BT29" s="26">
        <f t="shared" si="37"/>
        <v>0.5925858180376143</v>
      </c>
      <c r="BV29" s="2">
        <v>49</v>
      </c>
      <c r="BW29" s="26">
        <v>-0.61059385</v>
      </c>
      <c r="BX29" s="26">
        <v>-0.05587392</v>
      </c>
      <c r="BY29" s="26">
        <f t="shared" si="8"/>
        <v>-0.5900618890430265</v>
      </c>
      <c r="BZ29" s="26">
        <f t="shared" si="38"/>
        <v>0.1666544679658001</v>
      </c>
      <c r="CA29" s="26">
        <f t="shared" si="39"/>
        <v>0.6131449621370046</v>
      </c>
      <c r="CB29" s="26">
        <f t="shared" si="40"/>
        <v>0.6131449621370046</v>
      </c>
      <c r="CD29" s="2">
        <v>50</v>
      </c>
      <c r="CE29" s="26">
        <v>-0.67302397</v>
      </c>
      <c r="CF29" s="26">
        <v>0.101896633</v>
      </c>
      <c r="CG29" s="26">
        <f t="shared" si="9"/>
        <v>-0.5918055175216599</v>
      </c>
      <c r="CH29" s="26">
        <f t="shared" si="41"/>
        <v>0.33631892221850657</v>
      </c>
      <c r="CI29" s="26">
        <f t="shared" si="42"/>
        <v>0.6806939018467094</v>
      </c>
      <c r="CJ29" s="26">
        <f t="shared" si="43"/>
        <v>0.6806939018467093</v>
      </c>
    </row>
    <row r="30" spans="1:88" ht="15.75">
      <c r="A30" s="4">
        <v>40</v>
      </c>
      <c r="B30" s="2">
        <v>22</v>
      </c>
      <c r="C30" s="26">
        <v>0.065503893</v>
      </c>
      <c r="D30" s="26">
        <v>-2.13372749</v>
      </c>
      <c r="E30" s="26">
        <f t="shared" si="10"/>
        <v>-0.7385742343059141</v>
      </c>
      <c r="F30" s="26">
        <f t="shared" si="11"/>
        <v>-2.0028958689855267</v>
      </c>
      <c r="G30" s="26">
        <f t="shared" si="12"/>
        <v>2.1347327143180843</v>
      </c>
      <c r="H30" s="26">
        <f t="shared" si="13"/>
        <v>2.1347327143180843</v>
      </c>
      <c r="J30" s="5">
        <v>41</v>
      </c>
      <c r="K30" s="26">
        <v>-0.01646654</v>
      </c>
      <c r="L30" s="26">
        <v>-1.89104557</v>
      </c>
      <c r="M30" s="26">
        <f t="shared" si="0"/>
        <v>-0.7236656490005298</v>
      </c>
      <c r="N30" s="26">
        <f t="shared" si="14"/>
        <v>-1.7471784462993007</v>
      </c>
      <c r="O30" s="26">
        <f t="shared" si="15"/>
        <v>1.8911172609746325</v>
      </c>
      <c r="P30" s="26">
        <f t="shared" si="16"/>
        <v>1.8911172609746325</v>
      </c>
      <c r="R30" s="2">
        <v>42</v>
      </c>
      <c r="S30" s="26">
        <v>-0.10594768</v>
      </c>
      <c r="T30" s="26">
        <v>-1.62747523</v>
      </c>
      <c r="U30" s="26">
        <f t="shared" si="1"/>
        <v>-0.7078959301038865</v>
      </c>
      <c r="V30" s="26">
        <f t="shared" si="17"/>
        <v>-1.4692800574782499</v>
      </c>
      <c r="W30" s="26">
        <f t="shared" si="18"/>
        <v>1.6309201498420869</v>
      </c>
      <c r="X30" s="26">
        <f t="shared" si="19"/>
        <v>1.6309201498420869</v>
      </c>
      <c r="Z30" s="2">
        <v>43</v>
      </c>
      <c r="AA30" s="26">
        <v>-0.19117059</v>
      </c>
      <c r="AB30" s="26">
        <v>-1.37689175</v>
      </c>
      <c r="AC30" s="26">
        <f t="shared" si="2"/>
        <v>-0.6930430124859805</v>
      </c>
      <c r="AD30" s="26">
        <f t="shared" si="20"/>
        <v>-1.2050180366049994</v>
      </c>
      <c r="AE30" s="26">
        <f t="shared" si="21"/>
        <v>1.3900996675415078</v>
      </c>
      <c r="AF30" s="26">
        <f t="shared" si="22"/>
        <v>1.3900996675415078</v>
      </c>
      <c r="AH30" s="2">
        <v>44</v>
      </c>
      <c r="AI30" s="26">
        <v>-0.27260629</v>
      </c>
      <c r="AJ30" s="26">
        <v>-1.13923063</v>
      </c>
      <c r="AK30" s="26">
        <f t="shared" si="3"/>
        <v>-0.6795194561607147</v>
      </c>
      <c r="AL30" s="26">
        <f t="shared" si="23"/>
        <v>-0.9541561331232993</v>
      </c>
      <c r="AM30" s="26">
        <f t="shared" si="24"/>
        <v>1.171392597585353</v>
      </c>
      <c r="AN30" s="26">
        <f t="shared" si="25"/>
        <v>1.171392597585353</v>
      </c>
      <c r="AP30" s="2">
        <v>45</v>
      </c>
      <c r="AQ30" s="26">
        <v>-0.35233336</v>
      </c>
      <c r="AR30" s="26">
        <v>-0.90741041</v>
      </c>
      <c r="AS30" s="26">
        <f t="shared" si="4"/>
        <v>-0.6665997253375036</v>
      </c>
      <c r="AT30" s="26">
        <f t="shared" si="26"/>
        <v>-0.7093498818814468</v>
      </c>
      <c r="AU30" s="26">
        <f t="shared" si="27"/>
        <v>0.9734127843547452</v>
      </c>
      <c r="AV30" s="26">
        <f t="shared" si="28"/>
        <v>0.9734127843547452</v>
      </c>
      <c r="AX30" s="2">
        <v>46</v>
      </c>
      <c r="AY30" s="26">
        <v>-0.42814086</v>
      </c>
      <c r="AZ30" s="26">
        <v>-0.69136614</v>
      </c>
      <c r="BA30" s="26">
        <f t="shared" si="5"/>
        <v>-0.6559556073808478</v>
      </c>
      <c r="BB30" s="26">
        <f t="shared" si="29"/>
        <v>-0.4806391335354022</v>
      </c>
      <c r="BC30" s="26">
        <f t="shared" si="30"/>
        <v>0.8131984601190777</v>
      </c>
      <c r="BD30" s="26">
        <f t="shared" si="31"/>
        <v>0.8131984601190777</v>
      </c>
      <c r="BF30" s="2">
        <v>47</v>
      </c>
      <c r="BG30" s="26">
        <v>-0.50434813</v>
      </c>
      <c r="BH30" s="26">
        <v>-0.47884166</v>
      </c>
      <c r="BI30" s="26">
        <f t="shared" si="6"/>
        <v>-0.6470006862551716</v>
      </c>
      <c r="BJ30" s="26">
        <f t="shared" si="32"/>
        <v>-0.2550421211709736</v>
      </c>
      <c r="BK30" s="26">
        <f t="shared" si="33"/>
        <v>0.6954540758281976</v>
      </c>
      <c r="BL30" s="26">
        <f t="shared" si="34"/>
        <v>0.6954540758281977</v>
      </c>
      <c r="BN30" s="2">
        <v>48</v>
      </c>
      <c r="BO30" s="26">
        <v>-0.58026669</v>
      </c>
      <c r="BP30" s="26">
        <v>-0.2743966</v>
      </c>
      <c r="BQ30" s="26">
        <f t="shared" si="7"/>
        <v>-0.6408046818818197</v>
      </c>
      <c r="BR30" s="26">
        <f t="shared" si="35"/>
        <v>-0.03704436925439389</v>
      </c>
      <c r="BS30" s="26">
        <f t="shared" si="36"/>
        <v>0.6418745404010944</v>
      </c>
      <c r="BT30" s="26">
        <f t="shared" si="37"/>
        <v>0.6418745404010944</v>
      </c>
      <c r="BV30" s="2">
        <v>49</v>
      </c>
      <c r="BW30" s="26">
        <v>-0.65640887</v>
      </c>
      <c r="BX30" s="26">
        <v>-0.07482094</v>
      </c>
      <c r="BY30" s="26">
        <f t="shared" si="8"/>
        <v>-0.6366401237080057</v>
      </c>
      <c r="BZ30" s="26">
        <f t="shared" si="38"/>
        <v>0.17652232312717792</v>
      </c>
      <c r="CA30" s="26">
        <f t="shared" si="39"/>
        <v>0.6606593507074282</v>
      </c>
      <c r="CB30" s="26">
        <f t="shared" si="40"/>
        <v>0.6606593507074282</v>
      </c>
      <c r="CD30" s="2">
        <v>50</v>
      </c>
      <c r="CE30" s="26">
        <v>-0.71777074</v>
      </c>
      <c r="CF30" s="26">
        <v>0.084205137</v>
      </c>
      <c r="CG30" s="26">
        <f t="shared" si="9"/>
        <v>-0.6339616418887651</v>
      </c>
      <c r="CH30" s="26">
        <f t="shared" si="41"/>
        <v>0.34695529526300267</v>
      </c>
      <c r="CI30" s="26">
        <f t="shared" si="42"/>
        <v>0.7226931162653594</v>
      </c>
      <c r="CJ30" s="26">
        <f t="shared" si="43"/>
        <v>0.7226931162653594</v>
      </c>
    </row>
    <row r="31" spans="1:88" ht="15.75">
      <c r="A31" s="4">
        <v>40</v>
      </c>
      <c r="B31" s="2">
        <v>23</v>
      </c>
      <c r="C31" s="26">
        <v>0.060870249</v>
      </c>
      <c r="D31" s="26">
        <v>-2.14552338</v>
      </c>
      <c r="E31" s="26">
        <f t="shared" si="10"/>
        <v>-0.7822914118321623</v>
      </c>
      <c r="F31" s="26">
        <f t="shared" si="11"/>
        <v>-1.9987485855688778</v>
      </c>
      <c r="G31" s="26">
        <f t="shared" si="12"/>
        <v>2.1463866756341803</v>
      </c>
      <c r="H31" s="26">
        <f t="shared" si="13"/>
        <v>2.1463866756341803</v>
      </c>
      <c r="J31" s="5">
        <v>41</v>
      </c>
      <c r="K31" s="26">
        <v>-0.02717021</v>
      </c>
      <c r="L31" s="26">
        <v>-1.90620035</v>
      </c>
      <c r="M31" s="26">
        <f t="shared" si="0"/>
        <v>-0.7698221240564705</v>
      </c>
      <c r="N31" s="26">
        <f t="shared" si="14"/>
        <v>-1.74405042701315</v>
      </c>
      <c r="O31" s="26">
        <f t="shared" si="15"/>
        <v>1.9063939767664937</v>
      </c>
      <c r="P31" s="26">
        <f t="shared" si="16"/>
        <v>1.906393976766494</v>
      </c>
      <c r="R31" s="2">
        <v>42</v>
      </c>
      <c r="S31" s="26">
        <v>-0.12335002</v>
      </c>
      <c r="T31" s="26">
        <v>-1.64592775</v>
      </c>
      <c r="U31" s="26">
        <f t="shared" si="1"/>
        <v>-0.7566594992527668</v>
      </c>
      <c r="V31" s="26">
        <f t="shared" si="17"/>
        <v>-1.4668877897932804</v>
      </c>
      <c r="W31" s="26">
        <f t="shared" si="18"/>
        <v>1.6505433607312663</v>
      </c>
      <c r="X31" s="26">
        <f t="shared" si="19"/>
        <v>1.6505433607312663</v>
      </c>
      <c r="Z31" s="2">
        <v>43</v>
      </c>
      <c r="AA31" s="26">
        <v>-0.2138982</v>
      </c>
      <c r="AB31" s="26">
        <v>-1.39748411</v>
      </c>
      <c r="AC31" s="26">
        <f t="shared" si="2"/>
        <v>-0.742934874590869</v>
      </c>
      <c r="AD31" s="26">
        <f t="shared" si="20"/>
        <v>-1.2028142208098396</v>
      </c>
      <c r="AE31" s="26">
        <f t="shared" si="21"/>
        <v>1.4137589178023713</v>
      </c>
      <c r="AF31" s="26">
        <f t="shared" si="22"/>
        <v>1.4137589178023713</v>
      </c>
      <c r="AH31" s="2">
        <v>44</v>
      </c>
      <c r="AI31" s="26">
        <v>-0.30059364</v>
      </c>
      <c r="AJ31" s="26">
        <v>-1.16174487</v>
      </c>
      <c r="AK31" s="26">
        <f t="shared" si="3"/>
        <v>-0.7306277886086602</v>
      </c>
      <c r="AL31" s="26">
        <f t="shared" si="23"/>
        <v>-0.9519404991345758</v>
      </c>
      <c r="AM31" s="26">
        <f t="shared" si="24"/>
        <v>1.2000031997373033</v>
      </c>
      <c r="AN31" s="26">
        <f t="shared" si="25"/>
        <v>1.2000031997373033</v>
      </c>
      <c r="AP31" s="2">
        <v>45</v>
      </c>
      <c r="AQ31" s="26">
        <v>-0.3851098</v>
      </c>
      <c r="AR31" s="26">
        <v>-0.93105176</v>
      </c>
      <c r="AS31" s="26">
        <f t="shared" si="4"/>
        <v>-0.718286344878823</v>
      </c>
      <c r="AT31" s="26">
        <f t="shared" si="26"/>
        <v>-0.7065632771491581</v>
      </c>
      <c r="AU31" s="26">
        <f t="shared" si="27"/>
        <v>1.0075549304405877</v>
      </c>
      <c r="AV31" s="26">
        <f t="shared" si="28"/>
        <v>1.0075549304405877</v>
      </c>
      <c r="AX31" s="2">
        <v>46</v>
      </c>
      <c r="AY31" s="26">
        <v>-0.46469278</v>
      </c>
      <c r="AZ31" s="26">
        <v>-0.71532107</v>
      </c>
      <c r="BA31" s="26">
        <f t="shared" si="5"/>
        <v>-0.7072501682675619</v>
      </c>
      <c r="BB31" s="26">
        <f t="shared" si="29"/>
        <v>-0.476886582381575</v>
      </c>
      <c r="BC31" s="26">
        <f t="shared" si="30"/>
        <v>0.8530085655900961</v>
      </c>
      <c r="BD31" s="26">
        <f t="shared" si="31"/>
        <v>0.8530085655900961</v>
      </c>
      <c r="BF31" s="2">
        <v>47</v>
      </c>
      <c r="BG31" s="26">
        <v>-0.54433202</v>
      </c>
      <c r="BH31" s="26">
        <v>-0.50259836</v>
      </c>
      <c r="BI31" s="26">
        <f t="shared" si="6"/>
        <v>-0.6974410906792292</v>
      </c>
      <c r="BJ31" s="26">
        <f t="shared" si="32"/>
        <v>-0.24995676526979096</v>
      </c>
      <c r="BK31" s="26">
        <f t="shared" si="33"/>
        <v>0.74087951751413</v>
      </c>
      <c r="BL31" s="26">
        <f t="shared" si="34"/>
        <v>0.7408795175141302</v>
      </c>
      <c r="BN31" s="2">
        <v>48</v>
      </c>
      <c r="BO31" s="26">
        <v>-0.62230048</v>
      </c>
      <c r="BP31" s="26">
        <v>-0.29756126</v>
      </c>
      <c r="BQ31" s="26">
        <f t="shared" si="7"/>
        <v>-0.6890970590602735</v>
      </c>
      <c r="BR31" s="26">
        <f t="shared" si="35"/>
        <v>-0.030754415219606812</v>
      </c>
      <c r="BS31" s="26">
        <f t="shared" si="36"/>
        <v>0.6897830027342063</v>
      </c>
      <c r="BT31" s="26">
        <f t="shared" si="37"/>
        <v>0.6897830027342063</v>
      </c>
      <c r="BV31" s="2">
        <v>49</v>
      </c>
      <c r="BW31" s="26">
        <v>-0.69971919</v>
      </c>
      <c r="BX31" s="26">
        <v>-0.09720012</v>
      </c>
      <c r="BY31" s="26">
        <f t="shared" si="8"/>
        <v>-0.6820740230257031</v>
      </c>
      <c r="BZ31" s="26">
        <f t="shared" si="38"/>
        <v>0.18392888651814093</v>
      </c>
      <c r="CA31" s="26">
        <f t="shared" si="39"/>
        <v>0.706438113483602</v>
      </c>
      <c r="CB31" s="26">
        <f t="shared" si="40"/>
        <v>0.706438113483602</v>
      </c>
      <c r="CD31" s="2">
        <v>50</v>
      </c>
      <c r="CE31" s="26">
        <v>-0.76083072</v>
      </c>
      <c r="CF31" s="26">
        <v>0.062414306</v>
      </c>
      <c r="CG31" s="26">
        <f t="shared" si="9"/>
        <v>-0.6759611581984598</v>
      </c>
      <c r="CH31" s="26">
        <f t="shared" si="41"/>
        <v>0.3547329174127724</v>
      </c>
      <c r="CI31" s="26">
        <f t="shared" si="42"/>
        <v>0.7633864880184742</v>
      </c>
      <c r="CJ31" s="26">
        <f t="shared" si="43"/>
        <v>0.7633864880184742</v>
      </c>
    </row>
    <row r="32" spans="1:88" ht="15.75">
      <c r="A32" s="4">
        <v>40</v>
      </c>
      <c r="B32" s="2">
        <v>24</v>
      </c>
      <c r="C32" s="26">
        <v>0.055160184</v>
      </c>
      <c r="D32" s="26">
        <v>-2.15673484</v>
      </c>
      <c r="E32" s="26">
        <f t="shared" si="10"/>
        <v>-0.8268317532902928</v>
      </c>
      <c r="F32" s="26">
        <f t="shared" si="11"/>
        <v>-1.9927109844931448</v>
      </c>
      <c r="G32" s="26">
        <f t="shared" si="12"/>
        <v>2.157440107156799</v>
      </c>
      <c r="H32" s="26">
        <f t="shared" si="13"/>
        <v>2.1574401071567983</v>
      </c>
      <c r="J32" s="5">
        <v>41</v>
      </c>
      <c r="K32" s="26">
        <v>-0.03907442</v>
      </c>
      <c r="L32" s="26">
        <v>-1.92032333</v>
      </c>
      <c r="M32" s="26">
        <f t="shared" si="0"/>
        <v>-0.8167621237653613</v>
      </c>
      <c r="N32" s="26">
        <f t="shared" si="14"/>
        <v>-1.7384096569056793</v>
      </c>
      <c r="O32" s="26">
        <f t="shared" si="15"/>
        <v>1.920720828762115</v>
      </c>
      <c r="P32" s="26">
        <f t="shared" si="16"/>
        <v>1.9207208287621147</v>
      </c>
      <c r="R32" s="2">
        <v>42</v>
      </c>
      <c r="S32" s="26">
        <v>-0.14117056</v>
      </c>
      <c r="T32" s="26">
        <v>-1.66348304</v>
      </c>
      <c r="U32" s="26">
        <f t="shared" si="1"/>
        <v>-0.8055652313439893</v>
      </c>
      <c r="V32" s="26">
        <f t="shared" si="17"/>
        <v>-1.462248135381974</v>
      </c>
      <c r="W32" s="26">
        <f t="shared" si="18"/>
        <v>1.669462473785606</v>
      </c>
      <c r="X32" s="26">
        <f t="shared" si="19"/>
        <v>1.6694624737856059</v>
      </c>
      <c r="Z32" s="2">
        <v>43</v>
      </c>
      <c r="AA32" s="26">
        <v>-0.237077</v>
      </c>
      <c r="AB32" s="26">
        <v>-1.41783308</v>
      </c>
      <c r="AC32" s="26">
        <f t="shared" si="2"/>
        <v>-0.7932652838625573</v>
      </c>
      <c r="AD32" s="26">
        <f t="shared" si="20"/>
        <v>-1.198827066798937</v>
      </c>
      <c r="AE32" s="26">
        <f t="shared" si="21"/>
        <v>1.437517355259159</v>
      </c>
      <c r="AF32" s="26">
        <f t="shared" si="22"/>
        <v>1.4375173552591587</v>
      </c>
      <c r="AH32" s="2">
        <v>44</v>
      </c>
      <c r="AI32" s="26">
        <v>-0.32817094</v>
      </c>
      <c r="AJ32" s="26">
        <v>-1.18398224</v>
      </c>
      <c r="AK32" s="26">
        <f t="shared" si="3"/>
        <v>-0.7813680333262689</v>
      </c>
      <c r="AL32" s="26">
        <f t="shared" si="23"/>
        <v>-0.9481424507908819</v>
      </c>
      <c r="AM32" s="26">
        <f t="shared" si="24"/>
        <v>1.2286212233621479</v>
      </c>
      <c r="AN32" s="26">
        <f t="shared" si="25"/>
        <v>1.2286212233621479</v>
      </c>
      <c r="AP32" s="2">
        <v>45</v>
      </c>
      <c r="AQ32" s="26">
        <v>-0.41711668</v>
      </c>
      <c r="AR32" s="26">
        <v>-0.95514974</v>
      </c>
      <c r="AS32" s="26">
        <f t="shared" si="4"/>
        <v>-0.7695494472032856</v>
      </c>
      <c r="AT32" s="26">
        <f t="shared" si="26"/>
        <v>-0.7029160681513884</v>
      </c>
      <c r="AU32" s="26">
        <f t="shared" si="27"/>
        <v>1.0422558949491676</v>
      </c>
      <c r="AV32" s="26">
        <f t="shared" si="28"/>
        <v>1.0422558949491674</v>
      </c>
      <c r="AX32" s="2">
        <v>46</v>
      </c>
      <c r="AY32" s="26">
        <v>-0.50016764</v>
      </c>
      <c r="AZ32" s="26">
        <v>-0.74019362</v>
      </c>
      <c r="BA32" s="26">
        <f t="shared" si="5"/>
        <v>-0.7579897438067441</v>
      </c>
      <c r="BB32" s="26">
        <f t="shared" si="29"/>
        <v>-0.4727640124582881</v>
      </c>
      <c r="BC32" s="26">
        <f t="shared" si="30"/>
        <v>0.8933388288840209</v>
      </c>
      <c r="BD32" s="26">
        <f t="shared" si="31"/>
        <v>0.8933388288840209</v>
      </c>
      <c r="BF32" s="2">
        <v>47</v>
      </c>
      <c r="BG32" s="26">
        <v>-0.58264026</v>
      </c>
      <c r="BH32" s="26">
        <v>-0.52803214</v>
      </c>
      <c r="BI32" s="26">
        <f t="shared" si="6"/>
        <v>-0.7470383830224349</v>
      </c>
      <c r="BJ32" s="26">
        <f t="shared" si="32"/>
        <v>-0.24540021951309043</v>
      </c>
      <c r="BK32" s="26">
        <f t="shared" si="33"/>
        <v>0.7863126690101383</v>
      </c>
      <c r="BL32" s="26">
        <f t="shared" si="34"/>
        <v>0.7863126690101381</v>
      </c>
      <c r="BN32" s="2">
        <v>48</v>
      </c>
      <c r="BO32" s="26">
        <v>-0.66250397</v>
      </c>
      <c r="BP32" s="26">
        <v>-0.32304059</v>
      </c>
      <c r="BQ32" s="26">
        <f t="shared" si="7"/>
        <v>-0.7366199376175159</v>
      </c>
      <c r="BR32" s="26">
        <f t="shared" si="35"/>
        <v>-0.02564762284649519</v>
      </c>
      <c r="BS32" s="26">
        <f t="shared" si="36"/>
        <v>0.7370663016671628</v>
      </c>
      <c r="BT32" s="26">
        <f t="shared" si="37"/>
        <v>0.7370663016671628</v>
      </c>
      <c r="BV32" s="2">
        <v>49</v>
      </c>
      <c r="BW32" s="26">
        <v>-0.7411034</v>
      </c>
      <c r="BX32" s="26">
        <v>-0.12267015</v>
      </c>
      <c r="BY32" s="26">
        <f t="shared" si="8"/>
        <v>-0.7269260897300923</v>
      </c>
      <c r="BZ32" s="26">
        <f t="shared" si="38"/>
        <v>0.18936915076722544</v>
      </c>
      <c r="CA32" s="26">
        <f t="shared" si="39"/>
        <v>0.751187203826438</v>
      </c>
      <c r="CB32" s="26">
        <f t="shared" si="40"/>
        <v>0.7511872038264379</v>
      </c>
      <c r="CD32" s="2">
        <v>50</v>
      </c>
      <c r="CE32" s="26">
        <v>-0.8021941</v>
      </c>
      <c r="CF32" s="26">
        <v>0.036988786</v>
      </c>
      <c r="CG32" s="26">
        <f t="shared" si="9"/>
        <v>-0.7177960815536052</v>
      </c>
      <c r="CH32" s="26">
        <f t="shared" si="41"/>
        <v>0.36007267276322696</v>
      </c>
      <c r="CI32" s="26">
        <f t="shared" si="42"/>
        <v>0.8030464148257956</v>
      </c>
      <c r="CJ32" s="26">
        <f t="shared" si="43"/>
        <v>0.8030464148257955</v>
      </c>
    </row>
    <row r="33" spans="1:88" ht="15.75">
      <c r="A33" s="4">
        <v>40</v>
      </c>
      <c r="B33" s="2">
        <v>25</v>
      </c>
      <c r="C33" s="26">
        <v>0.047793591</v>
      </c>
      <c r="D33" s="26">
        <v>-2.16602189</v>
      </c>
      <c r="E33" s="26">
        <f t="shared" si="10"/>
        <v>-0.8720847023503598</v>
      </c>
      <c r="F33" s="26">
        <f t="shared" si="11"/>
        <v>-1.983280950149608</v>
      </c>
      <c r="G33" s="26">
        <f t="shared" si="12"/>
        <v>2.1665491121365905</v>
      </c>
      <c r="H33" s="26">
        <f t="shared" si="13"/>
        <v>2.1665491121365905</v>
      </c>
      <c r="J33" s="5">
        <v>41</v>
      </c>
      <c r="K33" s="26">
        <v>-0.05138058</v>
      </c>
      <c r="L33" s="26">
        <v>-1.93374425</v>
      </c>
      <c r="M33" s="26">
        <f t="shared" si="0"/>
        <v>-0.8638022533425321</v>
      </c>
      <c r="N33" s="26">
        <f t="shared" si="14"/>
        <v>-1.7308531005055174</v>
      </c>
      <c r="O33" s="26">
        <f t="shared" si="15"/>
        <v>1.9344267337920036</v>
      </c>
      <c r="P33" s="26">
        <f t="shared" si="16"/>
        <v>1.9344267337920036</v>
      </c>
      <c r="R33" s="2">
        <v>42</v>
      </c>
      <c r="S33" s="26">
        <v>-0.15932863</v>
      </c>
      <c r="T33" s="26">
        <v>-1.68009613</v>
      </c>
      <c r="U33" s="26">
        <f t="shared" si="1"/>
        <v>-0.8544400840847574</v>
      </c>
      <c r="V33" s="26">
        <f t="shared" si="17"/>
        <v>-1.4553490169330126</v>
      </c>
      <c r="W33" s="26">
        <f t="shared" si="18"/>
        <v>1.6876340297524974</v>
      </c>
      <c r="X33" s="26">
        <f t="shared" si="19"/>
        <v>1.6876340297524974</v>
      </c>
      <c r="Z33" s="2">
        <v>43</v>
      </c>
      <c r="AA33" s="26">
        <v>-0.26056479</v>
      </c>
      <c r="AB33" s="26">
        <v>-1.43801367</v>
      </c>
      <c r="AC33" s="26">
        <f t="shared" si="2"/>
        <v>-0.8438827357793331</v>
      </c>
      <c r="AD33" s="26">
        <f t="shared" si="20"/>
        <v>-1.193163548365521</v>
      </c>
      <c r="AE33" s="26">
        <f t="shared" si="21"/>
        <v>1.4614298905163439</v>
      </c>
      <c r="AF33" s="26">
        <f t="shared" si="22"/>
        <v>1.4614298905163439</v>
      </c>
      <c r="AH33" s="2">
        <v>44</v>
      </c>
      <c r="AI33" s="26">
        <v>-0.35649157</v>
      </c>
      <c r="AJ33" s="26">
        <v>-1.20687799</v>
      </c>
      <c r="AK33" s="26">
        <f t="shared" si="3"/>
        <v>-0.8331397641708302</v>
      </c>
      <c r="AL33" s="26">
        <f t="shared" si="23"/>
        <v>-0.9431430727015272</v>
      </c>
      <c r="AM33" s="26">
        <f t="shared" si="24"/>
        <v>1.2584278772450588</v>
      </c>
      <c r="AN33" s="26">
        <f t="shared" si="25"/>
        <v>1.2584278772450588</v>
      </c>
      <c r="AP33" s="2">
        <v>45</v>
      </c>
      <c r="AQ33" s="26">
        <v>-0.44873273</v>
      </c>
      <c r="AR33" s="26">
        <v>-0.97998504</v>
      </c>
      <c r="AS33" s="26">
        <f t="shared" si="4"/>
        <v>-0.8208495416339043</v>
      </c>
      <c r="AT33" s="26">
        <f t="shared" si="26"/>
        <v>-0.6985254265926643</v>
      </c>
      <c r="AU33" s="26">
        <f t="shared" si="27"/>
        <v>1.0778366024574664</v>
      </c>
      <c r="AV33" s="26">
        <f t="shared" si="28"/>
        <v>1.0778366024574664</v>
      </c>
      <c r="AX33" s="2">
        <v>46</v>
      </c>
      <c r="AY33" s="26">
        <v>-0.53481992</v>
      </c>
      <c r="AZ33" s="26">
        <v>-0.76642021</v>
      </c>
      <c r="BA33" s="26">
        <f t="shared" si="5"/>
        <v>-0.80861463507146</v>
      </c>
      <c r="BB33" s="26">
        <f t="shared" si="29"/>
        <v>-0.46858793953056455</v>
      </c>
      <c r="BC33" s="26">
        <f t="shared" si="30"/>
        <v>0.9345759921618202</v>
      </c>
      <c r="BD33" s="26">
        <f t="shared" si="31"/>
        <v>0.9345759921618202</v>
      </c>
      <c r="BF33" s="2">
        <v>47</v>
      </c>
      <c r="BG33" s="26">
        <v>-0.61959946</v>
      </c>
      <c r="BH33" s="26">
        <v>-0.55524735</v>
      </c>
      <c r="BI33" s="26">
        <f t="shared" si="6"/>
        <v>-0.796205485334833</v>
      </c>
      <c r="BJ33" s="26">
        <f t="shared" si="32"/>
        <v>-0.24137095027578825</v>
      </c>
      <c r="BK33" s="26">
        <f t="shared" si="33"/>
        <v>0.8319874461278332</v>
      </c>
      <c r="BL33" s="26">
        <f t="shared" si="34"/>
        <v>0.8319874461278332</v>
      </c>
      <c r="BN33" s="2">
        <v>48</v>
      </c>
      <c r="BO33" s="26">
        <v>-0.70127732</v>
      </c>
      <c r="BP33" s="26">
        <v>-0.35093685</v>
      </c>
      <c r="BQ33" s="26">
        <f t="shared" si="7"/>
        <v>-0.7838854175159491</v>
      </c>
      <c r="BR33" s="26">
        <f t="shared" si="35"/>
        <v>-0.021684197936536587</v>
      </c>
      <c r="BS33" s="26">
        <f t="shared" si="36"/>
        <v>0.7841852792767184</v>
      </c>
      <c r="BT33" s="26">
        <f t="shared" si="37"/>
        <v>0.7841852792767183</v>
      </c>
      <c r="BV33" s="2">
        <v>49</v>
      </c>
      <c r="BW33" s="26">
        <v>-0.78105205</v>
      </c>
      <c r="BX33" s="26">
        <v>-0.15100845</v>
      </c>
      <c r="BY33" s="26">
        <f t="shared" si="8"/>
        <v>-0.7716924836430962</v>
      </c>
      <c r="BZ33" s="26">
        <f t="shared" si="38"/>
        <v>0.1932267255566753</v>
      </c>
      <c r="CA33" s="26">
        <f t="shared" si="39"/>
        <v>0.7955160946081512</v>
      </c>
      <c r="CB33" s="26">
        <f t="shared" si="40"/>
        <v>0.7955160946081512</v>
      </c>
      <c r="CD33" s="2">
        <v>50</v>
      </c>
      <c r="CE33" s="26">
        <v>-0.84237968</v>
      </c>
      <c r="CF33" s="26">
        <v>0.009004713</v>
      </c>
      <c r="CG33" s="26">
        <f t="shared" si="9"/>
        <v>-0.7596497074699073</v>
      </c>
      <c r="CH33" s="26">
        <f t="shared" si="41"/>
        <v>0.36416607759921676</v>
      </c>
      <c r="CI33" s="26">
        <f t="shared" si="42"/>
        <v>0.8424278070749532</v>
      </c>
      <c r="CJ33" s="26">
        <f t="shared" si="43"/>
        <v>0.8424278070749532</v>
      </c>
    </row>
    <row r="34" spans="1:88" ht="15.75">
      <c r="A34" s="4">
        <v>40</v>
      </c>
      <c r="B34" s="2">
        <v>26</v>
      </c>
      <c r="C34" s="26">
        <v>0.039625047</v>
      </c>
      <c r="D34" s="26">
        <v>-2.17540127</v>
      </c>
      <c r="E34" s="26">
        <f t="shared" si="10"/>
        <v>-0.9180183931283907</v>
      </c>
      <c r="F34" s="26">
        <f t="shared" si="11"/>
        <v>-1.9726081870826078</v>
      </c>
      <c r="G34" s="26">
        <f t="shared" si="12"/>
        <v>2.1757621262140225</v>
      </c>
      <c r="H34" s="26">
        <f t="shared" si="13"/>
        <v>2.1757621262140225</v>
      </c>
      <c r="J34" s="5">
        <v>41</v>
      </c>
      <c r="K34" s="26">
        <v>-0.06540718</v>
      </c>
      <c r="L34" s="26">
        <v>-1.94668975</v>
      </c>
      <c r="M34" s="26">
        <f t="shared" si="0"/>
        <v>-0.9121602021192603</v>
      </c>
      <c r="N34" s="26">
        <f t="shared" si="14"/>
        <v>-1.7210005367867744</v>
      </c>
      <c r="O34" s="26">
        <f t="shared" si="15"/>
        <v>1.9477882538794136</v>
      </c>
      <c r="P34" s="26">
        <f t="shared" si="16"/>
        <v>1.9477882538794138</v>
      </c>
      <c r="R34" s="2">
        <v>42</v>
      </c>
      <c r="S34" s="26">
        <v>-0.17842802</v>
      </c>
      <c r="T34" s="26">
        <v>-1.69688564</v>
      </c>
      <c r="U34" s="26">
        <f t="shared" si="1"/>
        <v>-0.9042357460456663</v>
      </c>
      <c r="V34" s="26">
        <f t="shared" si="17"/>
        <v>-1.4469330147358472</v>
      </c>
      <c r="W34" s="26">
        <f t="shared" si="18"/>
        <v>1.7062407314207835</v>
      </c>
      <c r="X34" s="26">
        <f t="shared" si="19"/>
        <v>1.7062407314207835</v>
      </c>
      <c r="Z34" s="2">
        <v>43</v>
      </c>
      <c r="AA34" s="26">
        <v>-0.28492987</v>
      </c>
      <c r="AB34" s="26">
        <v>-1.45819741</v>
      </c>
      <c r="AC34" s="26">
        <f t="shared" si="2"/>
        <v>-0.895324941635358</v>
      </c>
      <c r="AD34" s="26">
        <f t="shared" si="20"/>
        <v>-1.1857141165705027</v>
      </c>
      <c r="AE34" s="26">
        <f t="shared" si="21"/>
        <v>1.48577411383727</v>
      </c>
      <c r="AF34" s="26">
        <f t="shared" si="22"/>
        <v>1.48577411383727</v>
      </c>
      <c r="AH34" s="2">
        <v>44</v>
      </c>
      <c r="AI34" s="26">
        <v>-0.38454791</v>
      </c>
      <c r="AJ34" s="26">
        <v>-1.23008309</v>
      </c>
      <c r="AK34" s="26">
        <f t="shared" si="3"/>
        <v>-0.8848623068339398</v>
      </c>
      <c r="AL34" s="26">
        <f t="shared" si="23"/>
        <v>-0.9370166494432396</v>
      </c>
      <c r="AM34" s="26">
        <f t="shared" si="24"/>
        <v>1.2887907135719578</v>
      </c>
      <c r="AN34" s="26">
        <f t="shared" si="25"/>
        <v>1.2887907135719578</v>
      </c>
      <c r="AP34" s="2">
        <v>45</v>
      </c>
      <c r="AQ34" s="26">
        <v>-0.4803801</v>
      </c>
      <c r="AR34" s="26">
        <v>-1.00579369</v>
      </c>
      <c r="AS34" s="26">
        <f t="shared" si="4"/>
        <v>-0.8726737071591162</v>
      </c>
      <c r="AT34" s="26">
        <f t="shared" si="26"/>
        <v>-0.6934166050456184</v>
      </c>
      <c r="AU34" s="26">
        <f t="shared" si="27"/>
        <v>1.1146236976306514</v>
      </c>
      <c r="AV34" s="26">
        <f t="shared" si="28"/>
        <v>1.1146236976306514</v>
      </c>
      <c r="AX34" s="2">
        <v>46</v>
      </c>
      <c r="AY34" s="26">
        <v>-0.56901044</v>
      </c>
      <c r="AZ34" s="26">
        <v>-0.79434798</v>
      </c>
      <c r="BA34" s="26">
        <f t="shared" si="5"/>
        <v>-0.8596424306962565</v>
      </c>
      <c r="BB34" s="26">
        <f t="shared" si="29"/>
        <v>-0.46451747599601223</v>
      </c>
      <c r="BC34" s="26">
        <f t="shared" si="30"/>
        <v>0.9771190276312676</v>
      </c>
      <c r="BD34" s="26">
        <f t="shared" si="31"/>
        <v>0.9771190276312676</v>
      </c>
      <c r="BF34" s="2">
        <v>47</v>
      </c>
      <c r="BG34" s="26">
        <v>-0.65576419</v>
      </c>
      <c r="BH34" s="26">
        <v>-0.58457036</v>
      </c>
      <c r="BI34" s="26">
        <f t="shared" si="6"/>
        <v>-0.8456557288402996</v>
      </c>
      <c r="BJ34" s="26">
        <f t="shared" si="32"/>
        <v>-0.23794025921745032</v>
      </c>
      <c r="BK34" s="26">
        <f t="shared" si="33"/>
        <v>0.8784925603992817</v>
      </c>
      <c r="BL34" s="26">
        <f t="shared" si="34"/>
        <v>0.8784925603992818</v>
      </c>
      <c r="BN34" s="2">
        <v>48</v>
      </c>
      <c r="BO34" s="26">
        <v>-0.73897491</v>
      </c>
      <c r="BP34" s="26">
        <v>-0.38137041</v>
      </c>
      <c r="BQ34" s="26">
        <f t="shared" si="7"/>
        <v>-0.8313680334555835</v>
      </c>
      <c r="BR34" s="26">
        <f t="shared" si="35"/>
        <v>-0.018828175197617036</v>
      </c>
      <c r="BS34" s="26">
        <f t="shared" si="36"/>
        <v>0.8315812090427946</v>
      </c>
      <c r="BT34" s="26">
        <f t="shared" si="37"/>
        <v>0.8315812090427949</v>
      </c>
      <c r="BV34" s="2">
        <v>49</v>
      </c>
      <c r="BW34" s="26">
        <v>-0.81974737</v>
      </c>
      <c r="BX34" s="26">
        <v>-0.18222629</v>
      </c>
      <c r="BY34" s="26">
        <f t="shared" si="8"/>
        <v>-0.8166668033478194</v>
      </c>
      <c r="BZ34" s="26">
        <f t="shared" si="38"/>
        <v>0.19556969013304465</v>
      </c>
      <c r="CA34" s="26">
        <f t="shared" si="39"/>
        <v>0.8397572097869008</v>
      </c>
      <c r="CB34" s="26">
        <f t="shared" si="40"/>
        <v>0.8397572097869008</v>
      </c>
      <c r="CD34" s="2">
        <v>50</v>
      </c>
      <c r="CE34" s="26">
        <v>-0.8807191</v>
      </c>
      <c r="CF34" s="26">
        <v>-0.02292618</v>
      </c>
      <c r="CG34" s="26">
        <f t="shared" si="9"/>
        <v>-0.8016352593600535</v>
      </c>
      <c r="CH34" s="26">
        <f t="shared" si="41"/>
        <v>0.3654759277776611</v>
      </c>
      <c r="CI34" s="26">
        <f t="shared" si="42"/>
        <v>0.8810174475197425</v>
      </c>
      <c r="CJ34" s="26">
        <f t="shared" si="43"/>
        <v>0.8810174475197425</v>
      </c>
    </row>
    <row r="35" spans="1:88" ht="15.75">
      <c r="A35" s="4">
        <v>40</v>
      </c>
      <c r="B35" s="2">
        <v>27</v>
      </c>
      <c r="C35" s="26">
        <v>0.029533499</v>
      </c>
      <c r="D35" s="26">
        <v>-2.18283759</v>
      </c>
      <c r="E35" s="26">
        <f t="shared" si="10"/>
        <v>-0.9646729880432572</v>
      </c>
      <c r="F35" s="26">
        <f t="shared" si="11"/>
        <v>-1.9583304619036812</v>
      </c>
      <c r="G35" s="26">
        <f t="shared" si="12"/>
        <v>2.1830373729920867</v>
      </c>
      <c r="H35" s="26">
        <f t="shared" si="13"/>
        <v>2.1830373729920867</v>
      </c>
      <c r="J35" s="5">
        <v>41</v>
      </c>
      <c r="K35" s="26">
        <v>-0.08050309</v>
      </c>
      <c r="L35" s="26">
        <v>-1.95891808</v>
      </c>
      <c r="M35" s="26">
        <f t="shared" si="0"/>
        <v>-0.9610589764953568</v>
      </c>
      <c r="N35" s="26">
        <f t="shared" si="14"/>
        <v>-1.7088611515708734</v>
      </c>
      <c r="O35" s="26">
        <f t="shared" si="15"/>
        <v>1.9605715471898582</v>
      </c>
      <c r="P35" s="26">
        <f t="shared" si="16"/>
        <v>1.9605715471898582</v>
      </c>
      <c r="R35" s="2">
        <v>42</v>
      </c>
      <c r="S35" s="26">
        <v>-0.19866624</v>
      </c>
      <c r="T35" s="26">
        <v>-1.71334191</v>
      </c>
      <c r="U35" s="26">
        <f t="shared" si="1"/>
        <v>-0.9548538659215817</v>
      </c>
      <c r="V35" s="26">
        <f t="shared" si="17"/>
        <v>-1.4364062343963828</v>
      </c>
      <c r="W35" s="26">
        <f t="shared" si="18"/>
        <v>1.724821374948196</v>
      </c>
      <c r="X35" s="26">
        <f t="shared" si="19"/>
        <v>1.7248213749481964</v>
      </c>
      <c r="Z35" s="2">
        <v>43</v>
      </c>
      <c r="AA35" s="26">
        <v>-0.31013432</v>
      </c>
      <c r="AB35" s="26">
        <v>-1.47873878</v>
      </c>
      <c r="AC35" s="26">
        <f t="shared" si="2"/>
        <v>-0.9476650602111707</v>
      </c>
      <c r="AD35" s="26">
        <f t="shared" si="20"/>
        <v>-1.1767678656271632</v>
      </c>
      <c r="AE35" s="26">
        <f t="shared" si="21"/>
        <v>1.5109108762325298</v>
      </c>
      <c r="AF35" s="26">
        <f t="shared" si="22"/>
        <v>1.5109108762325298</v>
      </c>
      <c r="AH35" s="2">
        <v>44</v>
      </c>
      <c r="AI35" s="26">
        <v>-0.41318745</v>
      </c>
      <c r="AJ35" s="26">
        <v>-1.25400575</v>
      </c>
      <c r="AK35" s="26">
        <f t="shared" si="3"/>
        <v>-0.9374594107815202</v>
      </c>
      <c r="AL35" s="26">
        <f t="shared" si="23"/>
        <v>-0.9297441277081184</v>
      </c>
      <c r="AM35" s="26">
        <f t="shared" si="24"/>
        <v>1.3203235549934589</v>
      </c>
      <c r="AN35" s="26">
        <f t="shared" si="25"/>
        <v>1.3203235549934589</v>
      </c>
      <c r="AP35" s="2">
        <v>45</v>
      </c>
      <c r="AQ35" s="26">
        <v>-0.51234306</v>
      </c>
      <c r="AR35" s="26">
        <v>-1.03284849</v>
      </c>
      <c r="AS35" s="26">
        <f t="shared" si="4"/>
        <v>-0.9254044112129687</v>
      </c>
      <c r="AT35" s="26">
        <f t="shared" si="26"/>
        <v>-0.6876758612406156</v>
      </c>
      <c r="AU35" s="26">
        <f t="shared" si="27"/>
        <v>1.1529403342868372</v>
      </c>
      <c r="AV35" s="26">
        <f t="shared" si="28"/>
        <v>1.1529403342868372</v>
      </c>
      <c r="AX35" s="2">
        <v>46</v>
      </c>
      <c r="AY35" s="26">
        <v>-0.6030401</v>
      </c>
      <c r="AZ35" s="26">
        <v>-0.82397631</v>
      </c>
      <c r="BA35" s="26">
        <f t="shared" si="5"/>
        <v>-0.9113900801976534</v>
      </c>
      <c r="BB35" s="26">
        <f t="shared" si="29"/>
        <v>-0.4603937916246709</v>
      </c>
      <c r="BC35" s="26">
        <f t="shared" si="30"/>
        <v>1.0210750812987388</v>
      </c>
      <c r="BD35" s="26">
        <f t="shared" si="31"/>
        <v>1.0210750812987388</v>
      </c>
      <c r="BF35" s="2">
        <v>47</v>
      </c>
      <c r="BG35" s="26">
        <v>-0.69153627</v>
      </c>
      <c r="BH35" s="26">
        <v>-0.61624859</v>
      </c>
      <c r="BI35" s="26">
        <f t="shared" si="6"/>
        <v>-0.8959343336207797</v>
      </c>
      <c r="BJ35" s="26">
        <f t="shared" si="32"/>
        <v>-0.23513061740656044</v>
      </c>
      <c r="BK35" s="26">
        <f t="shared" si="33"/>
        <v>0.9262746554896668</v>
      </c>
      <c r="BL35" s="26">
        <f t="shared" si="34"/>
        <v>0.9262746554896667</v>
      </c>
      <c r="BN35" s="2">
        <v>48</v>
      </c>
      <c r="BO35" s="26">
        <v>-0.77581165</v>
      </c>
      <c r="BP35" s="26">
        <v>-0.41452731</v>
      </c>
      <c r="BQ35" s="26">
        <f t="shared" si="7"/>
        <v>-0.8794447023139327</v>
      </c>
      <c r="BR35" s="26">
        <f t="shared" si="35"/>
        <v>-0.01713541897699178</v>
      </c>
      <c r="BS35" s="26">
        <f t="shared" si="36"/>
        <v>0.8796116228265509</v>
      </c>
      <c r="BT35" s="26">
        <f t="shared" si="37"/>
        <v>0.879611622826551</v>
      </c>
      <c r="BV35" s="2">
        <v>49</v>
      </c>
      <c r="BW35" s="26">
        <v>-0.85732957</v>
      </c>
      <c r="BX35" s="26">
        <v>-0.21641212</v>
      </c>
      <c r="BY35" s="26">
        <f t="shared" si="8"/>
        <v>-0.8621352867581028</v>
      </c>
      <c r="BZ35" s="26">
        <f t="shared" si="38"/>
        <v>0.1963948690923547</v>
      </c>
      <c r="CA35" s="26">
        <f t="shared" si="39"/>
        <v>0.8842218032141479</v>
      </c>
      <c r="CB35" s="26">
        <f t="shared" si="40"/>
        <v>0.8842218032141479</v>
      </c>
      <c r="CD35" s="2">
        <v>50</v>
      </c>
      <c r="CE35" s="26">
        <v>-0.91849862</v>
      </c>
      <c r="CF35" s="26">
        <v>-0.05735741</v>
      </c>
      <c r="CG35" s="26">
        <f t="shared" si="9"/>
        <v>-0.8444279821076787</v>
      </c>
      <c r="CH35" s="26">
        <f t="shared" si="41"/>
        <v>0.36588382098333694</v>
      </c>
      <c r="CI35" s="26">
        <f t="shared" si="42"/>
        <v>0.9202877742444548</v>
      </c>
      <c r="CJ35" s="26">
        <f t="shared" si="43"/>
        <v>0.9202877742444548</v>
      </c>
    </row>
    <row r="36" spans="1:88" ht="15.75">
      <c r="A36" s="4">
        <v>40</v>
      </c>
      <c r="B36" s="2">
        <v>28</v>
      </c>
      <c r="C36" s="26">
        <v>0.018312833</v>
      </c>
      <c r="D36" s="26">
        <v>-2.18997685</v>
      </c>
      <c r="E36" s="26">
        <f t="shared" si="10"/>
        <v>-1.0119625824186447</v>
      </c>
      <c r="F36" s="26">
        <f t="shared" si="11"/>
        <v>-1.9422321424518223</v>
      </c>
      <c r="G36" s="26">
        <f t="shared" si="12"/>
        <v>2.1900534156473004</v>
      </c>
      <c r="H36" s="26">
        <f t="shared" si="13"/>
        <v>2.1900534156473004</v>
      </c>
      <c r="J36" s="5">
        <v>41</v>
      </c>
      <c r="K36" s="26">
        <v>-0.0971343</v>
      </c>
      <c r="L36" s="26">
        <v>-1.97045564</v>
      </c>
      <c r="M36" s="26">
        <f t="shared" si="0"/>
        <v>-1.0108373850801096</v>
      </c>
      <c r="N36" s="26">
        <f t="shared" si="14"/>
        <v>-1.6942072725521828</v>
      </c>
      <c r="O36" s="26">
        <f t="shared" si="15"/>
        <v>1.9728483219559225</v>
      </c>
      <c r="P36" s="26">
        <f t="shared" si="16"/>
        <v>1.9728483219559227</v>
      </c>
      <c r="R36" s="2">
        <v>42</v>
      </c>
      <c r="S36" s="26">
        <v>-0.2209487</v>
      </c>
      <c r="T36" s="26">
        <v>-1.72983022</v>
      </c>
      <c r="U36" s="26">
        <f t="shared" si="1"/>
        <v>-1.0071922195479706</v>
      </c>
      <c r="V36" s="26">
        <f t="shared" si="17"/>
        <v>-1.423620297319117</v>
      </c>
      <c r="W36" s="26">
        <f t="shared" si="18"/>
        <v>1.74388386025473</v>
      </c>
      <c r="X36" s="26">
        <f t="shared" si="19"/>
        <v>1.74388386025473</v>
      </c>
      <c r="Z36" s="2">
        <v>43</v>
      </c>
      <c r="AA36" s="26">
        <v>-0.3365232</v>
      </c>
      <c r="AB36" s="26">
        <v>-1.49978917</v>
      </c>
      <c r="AC36" s="26">
        <f t="shared" si="2"/>
        <v>-1.0012407148704372</v>
      </c>
      <c r="AD36" s="26">
        <f t="shared" si="20"/>
        <v>-1.166247164829679</v>
      </c>
      <c r="AE36" s="26">
        <f t="shared" si="21"/>
        <v>1.5370801601047124</v>
      </c>
      <c r="AF36" s="26">
        <f t="shared" si="22"/>
        <v>1.5370801601047124</v>
      </c>
      <c r="AH36" s="2">
        <v>44</v>
      </c>
      <c r="AI36" s="26">
        <v>-0.4428167</v>
      </c>
      <c r="AJ36" s="26">
        <v>-1.27877531</v>
      </c>
      <c r="AK36" s="26">
        <f t="shared" si="3"/>
        <v>-0.9913325825804455</v>
      </c>
      <c r="AL36" s="26">
        <f t="shared" si="23"/>
        <v>-0.9212017335952373</v>
      </c>
      <c r="AM36" s="26">
        <f t="shared" si="24"/>
        <v>1.3532748882856307</v>
      </c>
      <c r="AN36" s="26">
        <f t="shared" si="25"/>
        <v>1.3532748882856307</v>
      </c>
      <c r="AP36" s="2">
        <v>45</v>
      </c>
      <c r="AQ36" s="26">
        <v>-0.54493968</v>
      </c>
      <c r="AR36" s="26">
        <v>-1.06157575</v>
      </c>
      <c r="AS36" s="26">
        <f t="shared" si="4"/>
        <v>-0.9795328050774181</v>
      </c>
      <c r="AT36" s="26">
        <f t="shared" si="26"/>
        <v>-0.6814820699062669</v>
      </c>
      <c r="AU36" s="26">
        <f t="shared" si="27"/>
        <v>1.1932737857786724</v>
      </c>
      <c r="AV36" s="26">
        <f t="shared" si="28"/>
        <v>1.1932737857786726</v>
      </c>
      <c r="AX36" s="2">
        <v>46</v>
      </c>
      <c r="AY36" s="26">
        <v>-0.6372995</v>
      </c>
      <c r="AZ36" s="26">
        <v>-0.85570505</v>
      </c>
      <c r="BA36" s="26">
        <f t="shared" si="5"/>
        <v>-0.9644312465624767</v>
      </c>
      <c r="BB36" s="26">
        <f t="shared" si="29"/>
        <v>-0.4563487218670609</v>
      </c>
      <c r="BC36" s="26">
        <f t="shared" si="30"/>
        <v>1.0669497576248623</v>
      </c>
      <c r="BD36" s="26">
        <f t="shared" si="31"/>
        <v>1.0669497576248625</v>
      </c>
      <c r="BF36" s="2">
        <v>47</v>
      </c>
      <c r="BG36" s="26">
        <v>-0.72706467</v>
      </c>
      <c r="BH36" s="26">
        <v>-0.65060005</v>
      </c>
      <c r="BI36" s="26">
        <f t="shared" si="6"/>
        <v>-0.9473982224513489</v>
      </c>
      <c r="BJ36" s="26">
        <f t="shared" si="32"/>
        <v>-0.23310956119008952</v>
      </c>
      <c r="BK36" s="26">
        <f t="shared" si="33"/>
        <v>0.9756553999349419</v>
      </c>
      <c r="BL36" s="26">
        <f t="shared" si="34"/>
        <v>0.975655399934942</v>
      </c>
      <c r="BN36" s="2">
        <v>48</v>
      </c>
      <c r="BO36" s="26">
        <v>-0.81196026</v>
      </c>
      <c r="BP36" s="26">
        <v>-0.45066089</v>
      </c>
      <c r="BQ36" s="26">
        <f t="shared" si="7"/>
        <v>-0.9284908293788888</v>
      </c>
      <c r="BR36" s="26">
        <f t="shared" si="35"/>
        <v>-0.016717695838923408</v>
      </c>
      <c r="BS36" s="26">
        <f t="shared" si="36"/>
        <v>0.9286413202064938</v>
      </c>
      <c r="BT36" s="26">
        <f t="shared" si="37"/>
        <v>0.9286413202064937</v>
      </c>
      <c r="BV36" s="2">
        <v>49</v>
      </c>
      <c r="BW36" s="26">
        <v>-0.89390075</v>
      </c>
      <c r="BX36" s="26">
        <v>-0.25382099</v>
      </c>
      <c r="BY36" s="26">
        <f t="shared" si="8"/>
        <v>-0.9084292523104515</v>
      </c>
      <c r="BZ36" s="26">
        <f t="shared" si="38"/>
        <v>0.19555034994041012</v>
      </c>
      <c r="CA36" s="26">
        <f t="shared" si="39"/>
        <v>0.9292382072510486</v>
      </c>
      <c r="CB36" s="26">
        <f t="shared" si="40"/>
        <v>0.9292382072510486</v>
      </c>
      <c r="CD36" s="2">
        <v>50</v>
      </c>
      <c r="CE36" s="26">
        <v>-0.95456697</v>
      </c>
      <c r="CF36" s="26">
        <v>-0.0952814</v>
      </c>
      <c r="CG36" s="26">
        <f t="shared" si="9"/>
        <v>-0.8875645161465671</v>
      </c>
      <c r="CH36" s="26">
        <f t="shared" si="41"/>
        <v>0.36401356441546395</v>
      </c>
      <c r="CI36" s="26">
        <f t="shared" si="42"/>
        <v>0.9593105052072248</v>
      </c>
      <c r="CJ36" s="26">
        <f t="shared" si="43"/>
        <v>0.9593105052072247</v>
      </c>
    </row>
    <row r="37" spans="1:88" ht="15.75">
      <c r="A37" s="4">
        <v>40</v>
      </c>
      <c r="B37" s="2">
        <v>29</v>
      </c>
      <c r="C37" s="26">
        <v>0.005137245</v>
      </c>
      <c r="D37" s="26">
        <v>-2.19541192</v>
      </c>
      <c r="E37" s="26">
        <f t="shared" si="10"/>
        <v>-1.0598636835020785</v>
      </c>
      <c r="F37" s="26">
        <f t="shared" si="11"/>
        <v>-1.922641116318301</v>
      </c>
      <c r="G37" s="26">
        <f t="shared" si="12"/>
        <v>2.195417930546318</v>
      </c>
      <c r="H37" s="26">
        <f t="shared" si="13"/>
        <v>2.195417930546318</v>
      </c>
      <c r="J37" s="5">
        <v>41</v>
      </c>
      <c r="K37" s="26">
        <v>-0.1155609</v>
      </c>
      <c r="L37" s="26">
        <v>-1.98130374</v>
      </c>
      <c r="M37" s="26">
        <f t="shared" si="0"/>
        <v>-1.0616269542968122</v>
      </c>
      <c r="N37" s="26">
        <f t="shared" si="14"/>
        <v>-1.6768622607886645</v>
      </c>
      <c r="O37" s="26">
        <f t="shared" si="15"/>
        <v>1.9846709630935797</v>
      </c>
      <c r="P37" s="26">
        <f t="shared" si="16"/>
        <v>1.9846709630935797</v>
      </c>
      <c r="R37" s="2">
        <v>42</v>
      </c>
      <c r="S37" s="26">
        <v>-0.24502297</v>
      </c>
      <c r="T37" s="26">
        <v>-1.74633972</v>
      </c>
      <c r="U37" s="26">
        <f t="shared" si="1"/>
        <v>-1.0609442147381194</v>
      </c>
      <c r="V37" s="26">
        <f t="shared" si="17"/>
        <v>-1.4085936414349647</v>
      </c>
      <c r="W37" s="26">
        <f t="shared" si="18"/>
        <v>1.7634451149602868</v>
      </c>
      <c r="X37" s="26">
        <f t="shared" si="19"/>
        <v>1.7634451149602868</v>
      </c>
      <c r="Z37" s="2">
        <v>43</v>
      </c>
      <c r="AA37" s="26">
        <v>-0.36439462</v>
      </c>
      <c r="AB37" s="26">
        <v>-1.52091386</v>
      </c>
      <c r="AC37" s="26">
        <f t="shared" si="2"/>
        <v>-1.056060386721562</v>
      </c>
      <c r="AD37" s="26">
        <f t="shared" si="20"/>
        <v>-1.1535592174754397</v>
      </c>
      <c r="AE37" s="26">
        <f t="shared" si="21"/>
        <v>1.5639572911767905</v>
      </c>
      <c r="AF37" s="26">
        <f t="shared" si="22"/>
        <v>1.5639572911767903</v>
      </c>
      <c r="AH37" s="2">
        <v>44</v>
      </c>
      <c r="AI37" s="26">
        <v>-0.47427063</v>
      </c>
      <c r="AJ37" s="26">
        <v>-1.30502084</v>
      </c>
      <c r="AK37" s="26">
        <f t="shared" si="3"/>
        <v>-1.0474930973693726</v>
      </c>
      <c r="AL37" s="26">
        <f t="shared" si="23"/>
        <v>-0.9114659808673173</v>
      </c>
      <c r="AM37" s="26">
        <f t="shared" si="24"/>
        <v>1.3885287261396153</v>
      </c>
      <c r="AN37" s="26">
        <f t="shared" si="25"/>
        <v>1.3885287261396153</v>
      </c>
      <c r="AP37" s="2">
        <v>45</v>
      </c>
      <c r="AQ37" s="26">
        <v>-0.57856986</v>
      </c>
      <c r="AR37" s="26">
        <v>-1.09218906</v>
      </c>
      <c r="AS37" s="26">
        <f t="shared" si="4"/>
        <v>-1.035532364928685</v>
      </c>
      <c r="AT37" s="26">
        <f t="shared" si="26"/>
        <v>-0.6747538416854755</v>
      </c>
      <c r="AU37" s="26">
        <f t="shared" si="27"/>
        <v>1.2359692656713204</v>
      </c>
      <c r="AV37" s="26">
        <f t="shared" si="28"/>
        <v>1.2359692656713204</v>
      </c>
      <c r="AX37" s="2">
        <v>46</v>
      </c>
      <c r="AY37" s="26">
        <v>-0.67219964</v>
      </c>
      <c r="AZ37" s="26">
        <v>-0.89000102</v>
      </c>
      <c r="BA37" s="26">
        <f t="shared" si="5"/>
        <v>-1.0194001088010598</v>
      </c>
      <c r="BB37" s="26">
        <f t="shared" si="29"/>
        <v>-0.4525235792680391</v>
      </c>
      <c r="BC37" s="26">
        <f t="shared" si="30"/>
        <v>1.1153269348568473</v>
      </c>
      <c r="BD37" s="26">
        <f t="shared" si="31"/>
        <v>1.115326934856847</v>
      </c>
      <c r="BF37" s="2">
        <v>47</v>
      </c>
      <c r="BG37" s="26">
        <v>-0.76259176</v>
      </c>
      <c r="BH37" s="26">
        <v>-0.6879682</v>
      </c>
      <c r="BI37" s="26">
        <f t="shared" si="6"/>
        <v>-1.0005113835816724</v>
      </c>
      <c r="BJ37" s="26">
        <f t="shared" si="32"/>
        <v>-0.23199872403663152</v>
      </c>
      <c r="BK37" s="26">
        <f t="shared" si="33"/>
        <v>1.0270571730099243</v>
      </c>
      <c r="BL37" s="26">
        <f t="shared" si="34"/>
        <v>1.0270571730099243</v>
      </c>
      <c r="BN37" s="2">
        <v>48</v>
      </c>
      <c r="BO37" s="26">
        <v>-0.84772476</v>
      </c>
      <c r="BP37" s="26">
        <v>-0.49000981</v>
      </c>
      <c r="BQ37" s="26">
        <f t="shared" si="7"/>
        <v>-0.9789982512290943</v>
      </c>
      <c r="BR37" s="26">
        <f t="shared" si="35"/>
        <v>-0.01758711754861375</v>
      </c>
      <c r="BS37" s="26">
        <f t="shared" si="36"/>
        <v>0.9791562095055587</v>
      </c>
      <c r="BT37" s="26">
        <f t="shared" si="37"/>
        <v>0.9791562095055588</v>
      </c>
      <c r="BV37" s="2">
        <v>49</v>
      </c>
      <c r="BW37" s="26">
        <v>-0.92942421</v>
      </c>
      <c r="BX37" s="26">
        <v>-0.29477783</v>
      </c>
      <c r="BY37" s="26">
        <f t="shared" si="8"/>
        <v>-0.9558038581778036</v>
      </c>
      <c r="BZ37" s="26">
        <f t="shared" si="38"/>
        <v>0.1927752989520652</v>
      </c>
      <c r="CA37" s="26">
        <f t="shared" si="39"/>
        <v>0.9750504249492089</v>
      </c>
      <c r="CB37" s="26">
        <f t="shared" si="40"/>
        <v>0.9750504249492089</v>
      </c>
      <c r="CD37" s="2">
        <v>50</v>
      </c>
      <c r="CE37" s="26">
        <v>-0.98955891</v>
      </c>
      <c r="CF37" s="26">
        <v>-0.13675554</v>
      </c>
      <c r="CG37" s="26">
        <f t="shared" si="9"/>
        <v>-0.9317881254753624</v>
      </c>
      <c r="CH37" s="26">
        <f t="shared" si="41"/>
        <v>0.3601385890239893</v>
      </c>
      <c r="CI37" s="26">
        <f t="shared" si="42"/>
        <v>0.9989639203099778</v>
      </c>
      <c r="CJ37" s="26">
        <f t="shared" si="43"/>
        <v>0.9989639203099777</v>
      </c>
    </row>
    <row r="38" spans="1:88" ht="15.75">
      <c r="A38" s="4">
        <v>40</v>
      </c>
      <c r="B38" s="2">
        <v>30</v>
      </c>
      <c r="C38" s="26">
        <v>-0.00977826</v>
      </c>
      <c r="D38" s="26">
        <v>-2.19954974</v>
      </c>
      <c r="E38" s="26">
        <f t="shared" si="10"/>
        <v>-1.1082430915648092</v>
      </c>
      <c r="F38" s="26">
        <f t="shared" si="11"/>
        <v>-1.8999768217274573</v>
      </c>
      <c r="G38" s="26">
        <f t="shared" si="12"/>
        <v>2.199571474879299</v>
      </c>
      <c r="H38" s="26">
        <f t="shared" si="13"/>
        <v>2.199571474879299</v>
      </c>
      <c r="J38" s="5">
        <v>41</v>
      </c>
      <c r="K38" s="26">
        <v>-0.13610346</v>
      </c>
      <c r="L38" s="26">
        <v>-1.99132678</v>
      </c>
      <c r="M38" s="26">
        <f t="shared" si="0"/>
        <v>-1.113532443902959</v>
      </c>
      <c r="N38" s="26">
        <f t="shared" si="14"/>
        <v>-1.6564878487162662</v>
      </c>
      <c r="O38" s="26">
        <f t="shared" si="15"/>
        <v>1.9959725690923562</v>
      </c>
      <c r="P38" s="26">
        <f t="shared" si="16"/>
        <v>1.995972569092356</v>
      </c>
      <c r="R38" s="2">
        <v>42</v>
      </c>
      <c r="S38" s="26">
        <v>-0.27118679</v>
      </c>
      <c r="T38" s="26">
        <v>-1.76243496</v>
      </c>
      <c r="U38" s="26">
        <f t="shared" si="1"/>
        <v>-1.1160721293107556</v>
      </c>
      <c r="V38" s="26">
        <f t="shared" si="17"/>
        <v>-1.3907200528778112</v>
      </c>
      <c r="W38" s="26">
        <f t="shared" si="18"/>
        <v>1.7831767336135544</v>
      </c>
      <c r="X38" s="26">
        <f t="shared" si="19"/>
        <v>1.7831767336135547</v>
      </c>
      <c r="Z38" s="2">
        <v>43</v>
      </c>
      <c r="AA38" s="26">
        <v>-0.39443024</v>
      </c>
      <c r="AB38" s="26">
        <v>-1.54268153</v>
      </c>
      <c r="AC38" s="26">
        <f t="shared" si="2"/>
        <v>-1.112927372860793</v>
      </c>
      <c r="AD38" s="26">
        <f t="shared" si="20"/>
        <v>-1.1387862749290458</v>
      </c>
      <c r="AE38" s="26">
        <f t="shared" si="21"/>
        <v>1.5923069795832707</v>
      </c>
      <c r="AF38" s="26">
        <f t="shared" si="22"/>
        <v>1.5923069795832707</v>
      </c>
      <c r="AH38" s="2">
        <v>44</v>
      </c>
      <c r="AI38" s="26">
        <v>-0.50761369</v>
      </c>
      <c r="AJ38" s="26">
        <v>-1.33278201</v>
      </c>
      <c r="AK38" s="26">
        <f t="shared" si="3"/>
        <v>-1.1059973558487588</v>
      </c>
      <c r="AL38" s="26">
        <f t="shared" si="23"/>
        <v>-0.9004162333668859</v>
      </c>
      <c r="AM38" s="26">
        <f t="shared" si="24"/>
        <v>1.4261765474355046</v>
      </c>
      <c r="AN38" s="26">
        <f t="shared" si="25"/>
        <v>1.4261765474355048</v>
      </c>
      <c r="AP38" s="2">
        <v>45</v>
      </c>
      <c r="AQ38" s="26">
        <v>-0.61369749</v>
      </c>
      <c r="AR38" s="26">
        <v>-1.12500082</v>
      </c>
      <c r="AS38" s="26">
        <f t="shared" si="4"/>
        <v>-1.0939780265787462</v>
      </c>
      <c r="AT38" s="26">
        <f t="shared" si="26"/>
        <v>-0.6674305443983246</v>
      </c>
      <c r="AU38" s="26">
        <f t="shared" si="27"/>
        <v>1.2815035911900412</v>
      </c>
      <c r="AV38" s="26">
        <f t="shared" si="28"/>
        <v>1.281503591190041</v>
      </c>
      <c r="AX38" s="2">
        <v>46</v>
      </c>
      <c r="AY38" s="26">
        <v>-0.70811862</v>
      </c>
      <c r="AZ38" s="26">
        <v>-0.92741014</v>
      </c>
      <c r="BA38" s="26">
        <f t="shared" si="5"/>
        <v>-1.0769537838127796</v>
      </c>
      <c r="BB38" s="26">
        <f t="shared" si="29"/>
        <v>-0.4491014309672829</v>
      </c>
      <c r="BC38" s="26">
        <f t="shared" si="30"/>
        <v>1.1668425548314236</v>
      </c>
      <c r="BD38" s="26">
        <f t="shared" si="31"/>
        <v>1.1668425548314239</v>
      </c>
      <c r="BF38" s="2">
        <v>47</v>
      </c>
      <c r="BG38" s="26">
        <v>-0.79862853</v>
      </c>
      <c r="BH38" s="26">
        <v>-0.72857999</v>
      </c>
      <c r="BI38" s="26">
        <f t="shared" si="6"/>
        <v>-1.0559225901670226</v>
      </c>
      <c r="BJ38" s="26">
        <f t="shared" si="32"/>
        <v>-0.2316545150290123</v>
      </c>
      <c r="BK38" s="26">
        <f t="shared" si="33"/>
        <v>1.0810348425274556</v>
      </c>
      <c r="BL38" s="26">
        <f t="shared" si="34"/>
        <v>1.0810348425274556</v>
      </c>
      <c r="BN38" s="2">
        <v>48</v>
      </c>
      <c r="BO38" s="26">
        <v>-0.88315864</v>
      </c>
      <c r="BP38" s="26">
        <v>-0.53337285</v>
      </c>
      <c r="BQ38" s="26">
        <f t="shared" si="7"/>
        <v>-1.0315242428117157</v>
      </c>
      <c r="BR38" s="26">
        <f t="shared" si="35"/>
        <v>-0.020335117788906898</v>
      </c>
      <c r="BS38" s="26">
        <f t="shared" si="36"/>
        <v>1.0317246631363293</v>
      </c>
      <c r="BT38" s="26">
        <f t="shared" si="37"/>
        <v>1.0317246631363293</v>
      </c>
      <c r="BV38" s="2">
        <v>49</v>
      </c>
      <c r="BW38" s="26">
        <v>-0.9638727</v>
      </c>
      <c r="BX38" s="26">
        <v>-0.33974979</v>
      </c>
      <c r="BY38" s="26">
        <f t="shared" si="8"/>
        <v>-1.0046131392142972</v>
      </c>
      <c r="BZ38" s="26">
        <f t="shared" si="38"/>
        <v>0.1877044009295717</v>
      </c>
      <c r="CA38" s="26">
        <f t="shared" si="39"/>
        <v>1.0219982884576344</v>
      </c>
      <c r="CB38" s="26">
        <f t="shared" si="40"/>
        <v>1.0219982884576344</v>
      </c>
      <c r="CD38" s="2">
        <v>50</v>
      </c>
      <c r="CE38" s="26">
        <v>-1.02283872</v>
      </c>
      <c r="CF38" s="26">
        <v>-0.18125021</v>
      </c>
      <c r="CG38" s="26">
        <f t="shared" si="9"/>
        <v>-0.9764294204943584</v>
      </c>
      <c r="CH38" s="26">
        <f t="shared" si="41"/>
        <v>0.35445207369873555</v>
      </c>
      <c r="CI38" s="26">
        <f t="shared" si="42"/>
        <v>1.0387736451009346</v>
      </c>
      <c r="CJ38" s="26">
        <f t="shared" si="43"/>
        <v>1.0387736451009346</v>
      </c>
    </row>
    <row r="39" spans="1:88" ht="15.75">
      <c r="A39" s="4">
        <v>40</v>
      </c>
      <c r="B39" s="2">
        <v>31</v>
      </c>
      <c r="C39" s="26">
        <v>-0.02705422</v>
      </c>
      <c r="D39" s="26">
        <v>-2.20228286</v>
      </c>
      <c r="E39" s="26">
        <f t="shared" si="10"/>
        <v>-1.1574495173518093</v>
      </c>
      <c r="F39" s="26">
        <f t="shared" si="11"/>
        <v>-1.8737909011017349</v>
      </c>
      <c r="G39" s="26">
        <f t="shared" si="12"/>
        <v>2.2024490292103445</v>
      </c>
      <c r="H39" s="26">
        <f t="shared" si="13"/>
        <v>2.2024490292103445</v>
      </c>
      <c r="J39" s="5">
        <v>41</v>
      </c>
      <c r="K39" s="26">
        <v>-0.15988849</v>
      </c>
      <c r="L39" s="26">
        <v>-2.00062746</v>
      </c>
      <c r="M39" s="26">
        <f t="shared" si="0"/>
        <v>-1.167450500997228</v>
      </c>
      <c r="N39" s="26">
        <f t="shared" si="14"/>
        <v>-1.6325237795088476</v>
      </c>
      <c r="O39" s="26">
        <f t="shared" si="15"/>
        <v>2.0070063684354693</v>
      </c>
      <c r="P39" s="26">
        <f t="shared" si="16"/>
        <v>2.0070063684354693</v>
      </c>
      <c r="R39" s="2">
        <v>42</v>
      </c>
      <c r="S39" s="26">
        <v>-0.30012043</v>
      </c>
      <c r="T39" s="26">
        <v>-1.77809435</v>
      </c>
      <c r="U39" s="26">
        <f t="shared" si="1"/>
        <v>-1.1730397099011012</v>
      </c>
      <c r="V39" s="26">
        <f t="shared" si="17"/>
        <v>-1.3695508858747993</v>
      </c>
      <c r="W39" s="26">
        <f t="shared" si="18"/>
        <v>1.8032447948088766</v>
      </c>
      <c r="X39" s="26">
        <f t="shared" si="19"/>
        <v>1.8032447948088766</v>
      </c>
      <c r="Z39" s="2">
        <v>43</v>
      </c>
      <c r="AA39" s="26">
        <v>-0.42729652</v>
      </c>
      <c r="AB39" s="26">
        <v>-1.56528913</v>
      </c>
      <c r="AC39" s="26">
        <f t="shared" si="2"/>
        <v>-1.1724481048406397</v>
      </c>
      <c r="AD39" s="26">
        <f t="shared" si="20"/>
        <v>-1.1216406813038924</v>
      </c>
      <c r="AE39" s="26">
        <f t="shared" si="21"/>
        <v>1.6225635200201771</v>
      </c>
      <c r="AF39" s="26">
        <f t="shared" si="22"/>
        <v>1.622563520020177</v>
      </c>
      <c r="AH39" s="2">
        <v>44</v>
      </c>
      <c r="AI39" s="26">
        <v>-0.5433863</v>
      </c>
      <c r="AJ39" s="26">
        <v>-1.36228082</v>
      </c>
      <c r="AK39" s="26">
        <f t="shared" si="3"/>
        <v>-1.1673994590291983</v>
      </c>
      <c r="AL39" s="26">
        <f t="shared" si="23"/>
        <v>-0.887837939393163</v>
      </c>
      <c r="AM39" s="26">
        <f t="shared" si="24"/>
        <v>1.466655277687147</v>
      </c>
      <c r="AN39" s="26">
        <f t="shared" si="25"/>
        <v>1.466655277687147</v>
      </c>
      <c r="AP39" s="2">
        <v>45</v>
      </c>
      <c r="AQ39" s="26">
        <v>-0.6507907</v>
      </c>
      <c r="AR39" s="26">
        <v>-1.16032843</v>
      </c>
      <c r="AS39" s="26">
        <f t="shared" si="4"/>
        <v>-1.1554498284916437</v>
      </c>
      <c r="AT39" s="26">
        <f t="shared" si="26"/>
        <v>-0.6594135989736534</v>
      </c>
      <c r="AU39" s="26">
        <f t="shared" si="27"/>
        <v>1.3303723541447918</v>
      </c>
      <c r="AV39" s="26">
        <f t="shared" si="28"/>
        <v>1.3303723541447916</v>
      </c>
      <c r="AX39" s="2">
        <v>46</v>
      </c>
      <c r="AY39" s="26">
        <v>-0.74566243</v>
      </c>
      <c r="AZ39" s="26">
        <v>-0.96791332</v>
      </c>
      <c r="BA39" s="26">
        <f t="shared" si="5"/>
        <v>-1.137669665370677</v>
      </c>
      <c r="BB39" s="26">
        <f t="shared" si="29"/>
        <v>-0.4456191053380668</v>
      </c>
      <c r="BC39" s="26">
        <f t="shared" si="30"/>
        <v>1.2218300432330707</v>
      </c>
      <c r="BD39" s="26">
        <f t="shared" si="31"/>
        <v>1.2218300432330707</v>
      </c>
      <c r="BF39" s="2">
        <v>47</v>
      </c>
      <c r="BG39" s="26">
        <v>-0.83552952</v>
      </c>
      <c r="BH39" s="26">
        <v>-0.77313018</v>
      </c>
      <c r="BI39" s="26">
        <f t="shared" si="6"/>
        <v>-1.1143800628773952</v>
      </c>
      <c r="BJ39" s="26">
        <f t="shared" si="32"/>
        <v>-0.2323723939706166</v>
      </c>
      <c r="BK39" s="26">
        <f t="shared" si="33"/>
        <v>1.1383496185347728</v>
      </c>
      <c r="BL39" s="26">
        <f t="shared" si="34"/>
        <v>1.1383496185347728</v>
      </c>
      <c r="BN39" s="2">
        <v>48</v>
      </c>
      <c r="BO39" s="26">
        <v>-0.91839239</v>
      </c>
      <c r="BP39" s="26">
        <v>-0.58139704</v>
      </c>
      <c r="BQ39" s="26">
        <f t="shared" si="7"/>
        <v>-1.0866575381616652</v>
      </c>
      <c r="BR39" s="26">
        <f t="shared" si="35"/>
        <v>-0.02534748285535443</v>
      </c>
      <c r="BS39" s="26">
        <f t="shared" si="36"/>
        <v>1.0869531269243737</v>
      </c>
      <c r="BT39" s="26">
        <f t="shared" si="37"/>
        <v>1.0869531269243735</v>
      </c>
      <c r="BV39" s="2">
        <v>49</v>
      </c>
      <c r="BW39" s="26">
        <v>-0.9971611</v>
      </c>
      <c r="BX39" s="26">
        <v>-0.38941656</v>
      </c>
      <c r="BY39" s="26">
        <f t="shared" si="8"/>
        <v>-1.0552982438526448</v>
      </c>
      <c r="BZ39" s="26">
        <f t="shared" si="38"/>
        <v>0.17978079173528988</v>
      </c>
      <c r="CA39" s="26">
        <f t="shared" si="39"/>
        <v>1.0705024598549242</v>
      </c>
      <c r="CB39" s="26">
        <f t="shared" si="40"/>
        <v>1.0705024598549244</v>
      </c>
      <c r="CD39" s="2">
        <v>50</v>
      </c>
      <c r="CE39" s="26">
        <v>-1.05300288</v>
      </c>
      <c r="CF39" s="26">
        <v>-0.23126293</v>
      </c>
      <c r="CG39" s="26">
        <f t="shared" si="9"/>
        <v>-1.021708850546409</v>
      </c>
      <c r="CH39" s="26">
        <f t="shared" si="41"/>
        <v>0.3441055547293812</v>
      </c>
      <c r="CI39" s="26">
        <f t="shared" si="42"/>
        <v>1.0780990715516268</v>
      </c>
      <c r="CJ39" s="26">
        <f t="shared" si="43"/>
        <v>1.0780990715516265</v>
      </c>
    </row>
    <row r="40" spans="1:88" ht="15.75">
      <c r="A40" s="4">
        <v>40</v>
      </c>
      <c r="B40" s="2">
        <v>32</v>
      </c>
      <c r="C40" s="26">
        <v>-0.04706156</v>
      </c>
      <c r="D40" s="26">
        <v>-2.20185891</v>
      </c>
      <c r="E40" s="26">
        <f t="shared" si="10"/>
        <v>-1.206717919892678</v>
      </c>
      <c r="F40" s="26">
        <f t="shared" si="11"/>
        <v>-1.8423434293816963</v>
      </c>
      <c r="G40" s="26">
        <f t="shared" si="12"/>
        <v>2.2023617890746334</v>
      </c>
      <c r="H40" s="26">
        <f t="shared" si="13"/>
        <v>2.2023617890746334</v>
      </c>
      <c r="J40" s="5">
        <v>41</v>
      </c>
      <c r="K40" s="26">
        <v>-0.1868871</v>
      </c>
      <c r="L40" s="26">
        <v>-2.00784794</v>
      </c>
      <c r="M40" s="26">
        <f t="shared" si="0"/>
        <v>-1.2224865524081516</v>
      </c>
      <c r="N40" s="26">
        <f t="shared" si="14"/>
        <v>-1.6037165483619242</v>
      </c>
      <c r="O40" s="26">
        <f t="shared" si="15"/>
        <v>2.01652675120085</v>
      </c>
      <c r="P40" s="26">
        <f t="shared" si="16"/>
        <v>2.0165267512008493</v>
      </c>
      <c r="R40" s="2">
        <v>42</v>
      </c>
      <c r="S40" s="26">
        <v>-0.33258737</v>
      </c>
      <c r="T40" s="26">
        <v>-1.79353149</v>
      </c>
      <c r="U40" s="26">
        <f t="shared" si="1"/>
        <v>-1.2324769734940566</v>
      </c>
      <c r="V40" s="26">
        <f t="shared" si="17"/>
        <v>-1.344756511087441</v>
      </c>
      <c r="W40" s="26">
        <f t="shared" si="18"/>
        <v>1.8241078817616947</v>
      </c>
      <c r="X40" s="26">
        <f t="shared" si="19"/>
        <v>1.8241078817616947</v>
      </c>
      <c r="Z40" s="2">
        <v>43</v>
      </c>
      <c r="AA40" s="26">
        <v>-0.46407074</v>
      </c>
      <c r="AB40" s="26">
        <v>-1.58928243</v>
      </c>
      <c r="AC40" s="26">
        <f t="shared" si="2"/>
        <v>-1.2357456835032636</v>
      </c>
      <c r="AD40" s="26">
        <f t="shared" si="20"/>
        <v>-1.1018679139233993</v>
      </c>
      <c r="AE40" s="26">
        <f t="shared" si="21"/>
        <v>1.6556510181891753</v>
      </c>
      <c r="AF40" s="26">
        <f t="shared" si="22"/>
        <v>1.655651018189175</v>
      </c>
      <c r="AH40" s="2">
        <v>44</v>
      </c>
      <c r="AI40" s="26">
        <v>-0.58219845</v>
      </c>
      <c r="AJ40" s="26">
        <v>-1.39374755</v>
      </c>
      <c r="AK40" s="26">
        <f t="shared" si="3"/>
        <v>-1.2323059633305542</v>
      </c>
      <c r="AL40" s="26">
        <f t="shared" si="23"/>
        <v>-0.8734467820384707</v>
      </c>
      <c r="AM40" s="26">
        <f t="shared" si="24"/>
        <v>1.5104592905184189</v>
      </c>
      <c r="AN40" s="26">
        <f t="shared" si="25"/>
        <v>1.5104592905184187</v>
      </c>
      <c r="AP40" s="2">
        <v>45</v>
      </c>
      <c r="AQ40" s="26">
        <v>-0.69083935</v>
      </c>
      <c r="AR40" s="26">
        <v>-1.19861027</v>
      </c>
      <c r="AS40" s="26">
        <f t="shared" si="4"/>
        <v>-1.2210316678982058</v>
      </c>
      <c r="AT40" s="26">
        <f t="shared" si="26"/>
        <v>-0.6503900774516942</v>
      </c>
      <c r="AU40" s="26">
        <f t="shared" si="27"/>
        <v>1.3834469945964303</v>
      </c>
      <c r="AV40" s="26">
        <f t="shared" si="28"/>
        <v>1.3834469945964303</v>
      </c>
      <c r="AX40" s="2">
        <v>46</v>
      </c>
      <c r="AY40" s="26">
        <v>-0.7854228</v>
      </c>
      <c r="AZ40" s="26">
        <v>-1.01209007</v>
      </c>
      <c r="BA40" s="26">
        <f t="shared" si="5"/>
        <v>-1.2024023354499822</v>
      </c>
      <c r="BB40" s="26">
        <f t="shared" si="29"/>
        <v>-0.4420903847143402</v>
      </c>
      <c r="BC40" s="26">
        <f t="shared" si="30"/>
        <v>1.2810992485176331</v>
      </c>
      <c r="BD40" s="26">
        <f t="shared" si="31"/>
        <v>1.2810992485176333</v>
      </c>
      <c r="BF40" s="2">
        <v>47</v>
      </c>
      <c r="BG40" s="26">
        <v>-0.87375871</v>
      </c>
      <c r="BH40" s="26">
        <v>-0.82244443</v>
      </c>
      <c r="BI40" s="26">
        <f t="shared" si="6"/>
        <v>-1.1768185577338923</v>
      </c>
      <c r="BJ40" s="26">
        <f t="shared" si="32"/>
        <v>-0.2344508603354027</v>
      </c>
      <c r="BK40" s="26">
        <f t="shared" si="33"/>
        <v>1.199945466985433</v>
      </c>
      <c r="BL40" s="26">
        <f t="shared" si="34"/>
        <v>1.199945466985433</v>
      </c>
      <c r="BN40" s="2">
        <v>48</v>
      </c>
      <c r="BO40" s="26">
        <v>-0.95375568</v>
      </c>
      <c r="BP40" s="26">
        <v>-0.63491991</v>
      </c>
      <c r="BQ40" s="26">
        <f t="shared" si="7"/>
        <v>-1.1452869801765901</v>
      </c>
      <c r="BR40" s="26">
        <f t="shared" si="35"/>
        <v>-0.03302911268346931</v>
      </c>
      <c r="BS40" s="26">
        <f t="shared" si="36"/>
        <v>1.1457631470974576</v>
      </c>
      <c r="BT40" s="26">
        <f t="shared" si="37"/>
        <v>1.1457631470974576</v>
      </c>
      <c r="BV40" s="2">
        <v>49</v>
      </c>
      <c r="BW40" s="26">
        <v>-1.02916912</v>
      </c>
      <c r="BX40" s="26">
        <v>-0.44474967</v>
      </c>
      <c r="BY40" s="26">
        <f t="shared" si="8"/>
        <v>-1.1084663307333449</v>
      </c>
      <c r="BZ40" s="26">
        <f t="shared" si="38"/>
        <v>0.16820743193223625</v>
      </c>
      <c r="CA40" s="26">
        <f t="shared" si="39"/>
        <v>1.121156254286923</v>
      </c>
      <c r="CB40" s="26">
        <f t="shared" si="40"/>
        <v>1.1211562542869227</v>
      </c>
      <c r="CD40" s="2">
        <v>50</v>
      </c>
      <c r="CE40" s="26">
        <v>-1.08157916</v>
      </c>
      <c r="CF40" s="26">
        <v>-0.2867385</v>
      </c>
      <c r="CG40" s="26">
        <f t="shared" si="9"/>
        <v>-1.0691794024277992</v>
      </c>
      <c r="CH40" s="26">
        <f t="shared" si="41"/>
        <v>0.3299815936574184</v>
      </c>
      <c r="CI40" s="26">
        <f t="shared" si="42"/>
        <v>1.1189425573855682</v>
      </c>
      <c r="CJ40" s="26">
        <f t="shared" si="43"/>
        <v>1.1189425573855682</v>
      </c>
    </row>
    <row r="41" spans="1:88" ht="15.75">
      <c r="A41" s="4">
        <v>40</v>
      </c>
      <c r="B41" s="2">
        <v>33</v>
      </c>
      <c r="C41" s="26">
        <v>-0.06938351</v>
      </c>
      <c r="D41" s="26">
        <v>-2.19844477</v>
      </c>
      <c r="E41" s="26">
        <f t="shared" si="10"/>
        <v>-1.2555487458043801</v>
      </c>
      <c r="F41" s="26">
        <f t="shared" si="11"/>
        <v>-1.8059819559201917</v>
      </c>
      <c r="G41" s="26">
        <f t="shared" si="12"/>
        <v>2.1995393786427813</v>
      </c>
      <c r="H41" s="26">
        <f t="shared" si="13"/>
        <v>2.1995393786427813</v>
      </c>
      <c r="J41" s="5">
        <v>41</v>
      </c>
      <c r="K41" s="26">
        <v>-0.21822952</v>
      </c>
      <c r="L41" s="26">
        <v>-2.01312758</v>
      </c>
      <c r="M41" s="26">
        <f t="shared" si="0"/>
        <v>-1.279450538014194</v>
      </c>
      <c r="N41" s="26">
        <f t="shared" si="14"/>
        <v>-1.5694945356806045</v>
      </c>
      <c r="O41" s="26">
        <f t="shared" si="15"/>
        <v>2.024921424835069</v>
      </c>
      <c r="P41" s="26">
        <f t="shared" si="16"/>
        <v>2.0249214248350693</v>
      </c>
      <c r="R41" s="2">
        <v>42</v>
      </c>
      <c r="S41" s="26">
        <v>-0.36955726</v>
      </c>
      <c r="T41" s="26">
        <v>-1.8086627</v>
      </c>
      <c r="U41" s="26">
        <f t="shared" si="1"/>
        <v>-1.295005104728228</v>
      </c>
      <c r="V41" s="26">
        <f t="shared" si="17"/>
        <v>-1.3155968643615066</v>
      </c>
      <c r="W41" s="26">
        <f t="shared" si="18"/>
        <v>1.8460317794637224</v>
      </c>
      <c r="X41" s="26">
        <f t="shared" si="19"/>
        <v>1.8460317794637224</v>
      </c>
      <c r="Z41" s="2">
        <v>43</v>
      </c>
      <c r="AA41" s="26">
        <v>-0.50498283</v>
      </c>
      <c r="AB41" s="26">
        <v>-1.61455117</v>
      </c>
      <c r="AC41" s="26">
        <f t="shared" si="2"/>
        <v>-1.3028618280499704</v>
      </c>
      <c r="AD41" s="26">
        <f t="shared" si="20"/>
        <v>-1.0790431854904914</v>
      </c>
      <c r="AE41" s="26">
        <f t="shared" si="21"/>
        <v>1.691680566520517</v>
      </c>
      <c r="AF41" s="26">
        <f t="shared" si="22"/>
        <v>1.6916805665205172</v>
      </c>
      <c r="AH41" s="2">
        <v>44</v>
      </c>
      <c r="AI41" s="26">
        <v>-0.62471874</v>
      </c>
      <c r="AJ41" s="26">
        <v>-1.4274218</v>
      </c>
      <c r="AK41" s="26">
        <f t="shared" si="3"/>
        <v>-1.3013628521933627</v>
      </c>
      <c r="AL41" s="26">
        <f t="shared" si="23"/>
        <v>-0.856890439994276</v>
      </c>
      <c r="AM41" s="26">
        <f t="shared" si="24"/>
        <v>1.5581420022650143</v>
      </c>
      <c r="AN41" s="26">
        <f t="shared" si="25"/>
        <v>1.5581420022650143</v>
      </c>
      <c r="AP41" s="2">
        <v>45</v>
      </c>
      <c r="AQ41" s="26">
        <v>-0.73443489</v>
      </c>
      <c r="AR41" s="26">
        <v>-1.24003748</v>
      </c>
      <c r="AS41" s="26">
        <f t="shared" si="4"/>
        <v>-1.291321742804901</v>
      </c>
      <c r="AT41" s="26">
        <f t="shared" si="26"/>
        <v>-0.639981027854245</v>
      </c>
      <c r="AU41" s="26">
        <f t="shared" si="27"/>
        <v>1.4412104493980267</v>
      </c>
      <c r="AV41" s="26">
        <f t="shared" si="28"/>
        <v>1.4412104493980271</v>
      </c>
      <c r="AX41" s="2">
        <v>46</v>
      </c>
      <c r="AY41" s="26">
        <v>-0.82810028</v>
      </c>
      <c r="AZ41" s="26">
        <v>-1.06043033</v>
      </c>
      <c r="BA41" s="26">
        <f t="shared" si="5"/>
        <v>-1.2720550837752314</v>
      </c>
      <c r="BB41" s="26">
        <f t="shared" si="29"/>
        <v>-0.4383359697327797</v>
      </c>
      <c r="BC41" s="26">
        <f t="shared" si="30"/>
        <v>1.3454599802743994</v>
      </c>
      <c r="BD41" s="26">
        <f t="shared" si="31"/>
        <v>1.3454599802743994</v>
      </c>
      <c r="BF41" s="2">
        <v>47</v>
      </c>
      <c r="BG41" s="26">
        <v>-0.91397217</v>
      </c>
      <c r="BH41" s="26">
        <v>-0.87782345</v>
      </c>
      <c r="BI41" s="26">
        <f t="shared" si="6"/>
        <v>-1.2446184756217735</v>
      </c>
      <c r="BJ41" s="26">
        <f t="shared" si="32"/>
        <v>-0.2384197706679212</v>
      </c>
      <c r="BK41" s="26">
        <f t="shared" si="33"/>
        <v>1.2672486484129353</v>
      </c>
      <c r="BL41" s="26">
        <f t="shared" si="34"/>
        <v>1.2672486484129353</v>
      </c>
      <c r="BN41" s="2">
        <v>48</v>
      </c>
      <c r="BO41" s="26">
        <v>-0.98985301</v>
      </c>
      <c r="BP41" s="26">
        <v>-0.69521181</v>
      </c>
      <c r="BQ41" s="26">
        <f t="shared" si="7"/>
        <v>-1.2088000754086379</v>
      </c>
      <c r="BR41" s="26">
        <f t="shared" si="35"/>
        <v>-0.043941095361946236</v>
      </c>
      <c r="BS41" s="26">
        <f t="shared" si="36"/>
        <v>1.2095984631974102</v>
      </c>
      <c r="BT41" s="26">
        <f t="shared" si="37"/>
        <v>1.2095984631974102</v>
      </c>
      <c r="BV41" s="2">
        <v>49</v>
      </c>
      <c r="BW41" s="26">
        <v>-1.05980967</v>
      </c>
      <c r="BX41" s="26">
        <v>-0.50787101</v>
      </c>
      <c r="BY41" s="26">
        <f t="shared" si="8"/>
        <v>-1.1654375546514597</v>
      </c>
      <c r="BZ41" s="26">
        <f t="shared" si="38"/>
        <v>0.15127724756867805</v>
      </c>
      <c r="CA41" s="26">
        <f t="shared" si="39"/>
        <v>1.1752146609976957</v>
      </c>
      <c r="CB41" s="26">
        <f t="shared" si="40"/>
        <v>1.175214660997696</v>
      </c>
      <c r="CD41" s="2">
        <v>50</v>
      </c>
      <c r="CE41" s="26">
        <v>-1.10563149</v>
      </c>
      <c r="CF41" s="26">
        <v>-0.3477759</v>
      </c>
      <c r="CG41" s="26">
        <f t="shared" si="9"/>
        <v>-1.116672920234128</v>
      </c>
      <c r="CH41" s="26">
        <f t="shared" si="41"/>
        <v>0.3105006562250955</v>
      </c>
      <c r="CI41" s="26">
        <f t="shared" si="42"/>
        <v>1.159037992604397</v>
      </c>
      <c r="CJ41" s="26">
        <f t="shared" si="43"/>
        <v>1.1590379926043968</v>
      </c>
    </row>
    <row r="42" spans="1:88" ht="15.75">
      <c r="A42" s="4">
        <v>40</v>
      </c>
      <c r="B42" s="2">
        <v>34</v>
      </c>
      <c r="C42" s="26">
        <v>-0.09619947</v>
      </c>
      <c r="D42" s="26">
        <v>-2.18906603</v>
      </c>
      <c r="E42" s="26">
        <f t="shared" si="10"/>
        <v>-1.303863164294763</v>
      </c>
      <c r="F42" s="26">
        <f t="shared" si="11"/>
        <v>-1.7610239267322552</v>
      </c>
      <c r="G42" s="26">
        <f t="shared" si="12"/>
        <v>2.191178774479217</v>
      </c>
      <c r="H42" s="26">
        <f t="shared" si="13"/>
        <v>2.191178774479217</v>
      </c>
      <c r="J42" s="5">
        <v>41</v>
      </c>
      <c r="K42" s="26">
        <v>-0.25538969</v>
      </c>
      <c r="L42" s="26">
        <v>-2.01597588</v>
      </c>
      <c r="M42" s="26">
        <f t="shared" si="0"/>
        <v>-1.3390470543173785</v>
      </c>
      <c r="N42" s="26">
        <f t="shared" si="14"/>
        <v>-1.52850764761712</v>
      </c>
      <c r="O42" s="26">
        <f t="shared" si="15"/>
        <v>2.032088246730459</v>
      </c>
      <c r="P42" s="26">
        <f t="shared" si="16"/>
        <v>2.032088246730459</v>
      </c>
      <c r="R42" s="2">
        <v>42</v>
      </c>
      <c r="S42" s="26">
        <v>-0.41219244</v>
      </c>
      <c r="T42" s="26">
        <v>-1.82364017</v>
      </c>
      <c r="U42" s="26">
        <f t="shared" si="1"/>
        <v>-1.361489661431326</v>
      </c>
      <c r="V42" s="26">
        <f t="shared" si="17"/>
        <v>-1.2813711324383719</v>
      </c>
      <c r="W42" s="26">
        <f t="shared" si="18"/>
        <v>1.869643302138347</v>
      </c>
      <c r="X42" s="26">
        <f t="shared" si="19"/>
        <v>1.8696433021383472</v>
      </c>
      <c r="Z42" s="2">
        <v>43</v>
      </c>
      <c r="AA42" s="26">
        <v>-0.55089873</v>
      </c>
      <c r="AB42" s="26">
        <v>-1.64138309</v>
      </c>
      <c r="AC42" s="26">
        <f t="shared" si="2"/>
        <v>-1.3745655216477415</v>
      </c>
      <c r="AD42" s="26">
        <f t="shared" si="20"/>
        <v>-1.0527095922194463</v>
      </c>
      <c r="AE42" s="26">
        <f t="shared" si="21"/>
        <v>1.731365893984735</v>
      </c>
      <c r="AF42" s="26">
        <f t="shared" si="22"/>
        <v>1.731365893984735</v>
      </c>
      <c r="AH42" s="2">
        <v>44</v>
      </c>
      <c r="AI42" s="26">
        <v>-0.6718488</v>
      </c>
      <c r="AJ42" s="26">
        <v>-1.46289502</v>
      </c>
      <c r="AK42" s="26">
        <f t="shared" si="3"/>
        <v>-1.375028411982714</v>
      </c>
      <c r="AL42" s="26">
        <f t="shared" si="23"/>
        <v>-0.8371018551183218</v>
      </c>
      <c r="AM42" s="26">
        <f t="shared" si="24"/>
        <v>1.6097958409693574</v>
      </c>
      <c r="AN42" s="26">
        <f t="shared" si="25"/>
        <v>1.6097958409693574</v>
      </c>
      <c r="AP42" s="2">
        <v>45</v>
      </c>
      <c r="AQ42" s="26">
        <v>-0.78214076</v>
      </c>
      <c r="AR42" s="26">
        <v>-1.28481161</v>
      </c>
      <c r="AS42" s="26">
        <f t="shared" si="4"/>
        <v>-1.3668816116755802</v>
      </c>
      <c r="AT42" s="26">
        <f t="shared" si="26"/>
        <v>-0.6277895358377181</v>
      </c>
      <c r="AU42" s="26">
        <f t="shared" si="27"/>
        <v>1.5041559233151893</v>
      </c>
      <c r="AV42" s="26">
        <f t="shared" si="28"/>
        <v>1.504155923315189</v>
      </c>
      <c r="AX42" s="2">
        <v>46</v>
      </c>
      <c r="AY42" s="26">
        <v>-0.87459477</v>
      </c>
      <c r="AZ42" s="26">
        <v>-1.11319946</v>
      </c>
      <c r="BA42" s="26">
        <f t="shared" si="5"/>
        <v>-1.3475651632696026</v>
      </c>
      <c r="BB42" s="26">
        <f t="shared" si="29"/>
        <v>-0.433816989291353</v>
      </c>
      <c r="BC42" s="26">
        <f t="shared" si="30"/>
        <v>1.4156726491161875</v>
      </c>
      <c r="BD42" s="26">
        <f t="shared" si="31"/>
        <v>1.4156726491161877</v>
      </c>
      <c r="BF42" s="2">
        <v>47</v>
      </c>
      <c r="BG42" s="26">
        <v>-0.9575999</v>
      </c>
      <c r="BH42" s="26">
        <v>-0.93954084</v>
      </c>
      <c r="BI42" s="26">
        <f t="shared" si="6"/>
        <v>-1.319270866823895</v>
      </c>
      <c r="BJ42" s="26">
        <f t="shared" si="32"/>
        <v>-0.243431588865628</v>
      </c>
      <c r="BK42" s="26">
        <f t="shared" si="33"/>
        <v>1.3415418586491872</v>
      </c>
      <c r="BL42" s="26">
        <f t="shared" si="34"/>
        <v>1.341541858649187</v>
      </c>
      <c r="BN42" s="2">
        <v>48</v>
      </c>
      <c r="BO42" s="26">
        <v>-1.02882601</v>
      </c>
      <c r="BP42" s="26">
        <v>-0.7638292</v>
      </c>
      <c r="BQ42" s="26">
        <f t="shared" si="7"/>
        <v>-1.280063286015627</v>
      </c>
      <c r="BR42" s="26">
        <f t="shared" si="35"/>
        <v>-0.05793090211653573</v>
      </c>
      <c r="BS42" s="26">
        <f t="shared" si="36"/>
        <v>1.2813734840495021</v>
      </c>
      <c r="BT42" s="26">
        <f t="shared" si="37"/>
        <v>1.2813734840495024</v>
      </c>
      <c r="BV42" s="2">
        <v>49</v>
      </c>
      <c r="BW42" s="26">
        <v>-1.08933693</v>
      </c>
      <c r="BX42" s="26">
        <v>-0.58007352</v>
      </c>
      <c r="BY42" s="26">
        <f t="shared" si="8"/>
        <v>-1.2274742400170577</v>
      </c>
      <c r="BZ42" s="26">
        <f t="shared" si="38"/>
        <v>0.12824673782035134</v>
      </c>
      <c r="CA42" s="26">
        <f t="shared" si="39"/>
        <v>1.2341556772413338</v>
      </c>
      <c r="CB42" s="26">
        <f t="shared" si="40"/>
        <v>1.2341556772413338</v>
      </c>
      <c r="CD42" s="2">
        <v>50</v>
      </c>
      <c r="CE42" s="26">
        <v>-1.12446319</v>
      </c>
      <c r="CF42" s="26">
        <v>-0.41877246</v>
      </c>
      <c r="CG42" s="26">
        <f t="shared" si="9"/>
        <v>-1.1663968212660858</v>
      </c>
      <c r="CH42" s="26">
        <f t="shared" si="41"/>
        <v>0.28161373237077486</v>
      </c>
      <c r="CI42" s="26">
        <f t="shared" si="42"/>
        <v>1.1999115962934217</v>
      </c>
      <c r="CJ42" s="26">
        <f t="shared" si="43"/>
        <v>1.1999115962934217</v>
      </c>
    </row>
    <row r="43" spans="1:88" ht="15.75">
      <c r="A43" s="4">
        <v>40</v>
      </c>
      <c r="B43" s="2">
        <v>35</v>
      </c>
      <c r="C43" s="26">
        <v>-0.12767819</v>
      </c>
      <c r="D43" s="26">
        <v>-2.17215153</v>
      </c>
      <c r="E43" s="26">
        <f t="shared" si="10"/>
        <v>-1.3504827841414904</v>
      </c>
      <c r="F43" s="26">
        <f t="shared" si="11"/>
        <v>-1.7060891650850094</v>
      </c>
      <c r="G43" s="26">
        <f t="shared" si="12"/>
        <v>2.175900730613191</v>
      </c>
      <c r="H43" s="26">
        <f t="shared" si="13"/>
        <v>2.1759007306131903</v>
      </c>
      <c r="J43" s="5">
        <v>41</v>
      </c>
      <c r="K43" s="26">
        <v>-0.30089153</v>
      </c>
      <c r="L43" s="26">
        <v>-2.01655149</v>
      </c>
      <c r="M43" s="26">
        <f t="shared" si="0"/>
        <v>-1.4031223292613346</v>
      </c>
      <c r="N43" s="26">
        <f t="shared" si="14"/>
        <v>-1.4792779839418984</v>
      </c>
      <c r="O43" s="26">
        <f t="shared" si="15"/>
        <v>2.0388760689769647</v>
      </c>
      <c r="P43" s="26">
        <f t="shared" si="16"/>
        <v>2.0388760689769647</v>
      </c>
      <c r="R43" s="2">
        <v>42</v>
      </c>
      <c r="S43" s="26">
        <v>-0.46237052</v>
      </c>
      <c r="T43" s="26">
        <v>-1.8393952</v>
      </c>
      <c r="U43" s="26">
        <f t="shared" si="1"/>
        <v>-1.4337855005341837</v>
      </c>
      <c r="V43" s="26">
        <f t="shared" si="17"/>
        <v>-1.241539503199979</v>
      </c>
      <c r="W43" s="26">
        <f t="shared" si="18"/>
        <v>1.896618358961051</v>
      </c>
      <c r="X43" s="26">
        <f t="shared" si="19"/>
        <v>1.896618358961051</v>
      </c>
      <c r="Z43" s="2">
        <v>43</v>
      </c>
      <c r="AA43" s="26">
        <v>-0.60225951</v>
      </c>
      <c r="AB43" s="26">
        <v>-1.67030949</v>
      </c>
      <c r="AC43" s="26">
        <f t="shared" si="2"/>
        <v>-1.4513922736865197</v>
      </c>
      <c r="AD43" s="26">
        <f t="shared" si="20"/>
        <v>-1.022795569824476</v>
      </c>
      <c r="AE43" s="26">
        <f t="shared" si="21"/>
        <v>1.775570418138774</v>
      </c>
      <c r="AF43" s="26">
        <f t="shared" si="22"/>
        <v>1.7755704181387737</v>
      </c>
      <c r="AH43" s="2">
        <v>44</v>
      </c>
      <c r="AI43" s="26">
        <v>-0.72438375</v>
      </c>
      <c r="AJ43" s="26">
        <v>-1.50154034</v>
      </c>
      <c r="AK43" s="26">
        <f t="shared" si="3"/>
        <v>-1.454628586916764</v>
      </c>
      <c r="AL43" s="26">
        <f t="shared" si="23"/>
        <v>-0.8145003892177809</v>
      </c>
      <c r="AM43" s="26">
        <f t="shared" si="24"/>
        <v>1.6671398291419284</v>
      </c>
      <c r="AN43" s="26">
        <f t="shared" si="25"/>
        <v>1.6671398291419286</v>
      </c>
      <c r="AP43" s="2">
        <v>45</v>
      </c>
      <c r="AQ43" s="26">
        <v>-0.83459993</v>
      </c>
      <c r="AR43" s="26">
        <v>-1.33311848</v>
      </c>
      <c r="AS43" s="26">
        <f t="shared" si="4"/>
        <v>-1.4483095858150727</v>
      </c>
      <c r="AT43" s="26">
        <f t="shared" si="26"/>
        <v>-0.6133198745432008</v>
      </c>
      <c r="AU43" s="26">
        <f t="shared" si="27"/>
        <v>1.5728197369290338</v>
      </c>
      <c r="AV43" s="26">
        <f t="shared" si="28"/>
        <v>1.5728197369290338</v>
      </c>
      <c r="AX43" s="2">
        <v>46</v>
      </c>
      <c r="AY43" s="26">
        <v>-0.92609019</v>
      </c>
      <c r="AZ43" s="26">
        <v>-1.17100056</v>
      </c>
      <c r="BA43" s="26">
        <f t="shared" si="5"/>
        <v>-1.43026700050436</v>
      </c>
      <c r="BB43" s="26">
        <f t="shared" si="29"/>
        <v>-0.428043991667691</v>
      </c>
      <c r="BC43" s="26">
        <f t="shared" si="30"/>
        <v>1.4929451937477645</v>
      </c>
      <c r="BD43" s="26">
        <f t="shared" si="31"/>
        <v>1.4929451937477642</v>
      </c>
      <c r="BF43" s="2">
        <v>47</v>
      </c>
      <c r="BG43" s="26">
        <v>-1.0068053</v>
      </c>
      <c r="BH43" s="26">
        <v>-1.00810716</v>
      </c>
      <c r="BI43" s="26">
        <f t="shared" si="6"/>
        <v>-1.4029531319887654</v>
      </c>
      <c r="BJ43" s="26">
        <f t="shared" si="32"/>
        <v>-0.24831324490302398</v>
      </c>
      <c r="BK43" s="26">
        <f t="shared" si="33"/>
        <v>1.4247585613539422</v>
      </c>
      <c r="BL43" s="26">
        <f t="shared" si="34"/>
        <v>1.4247585613539422</v>
      </c>
      <c r="BN43" s="2">
        <v>48</v>
      </c>
      <c r="BO43" s="26">
        <v>-1.07179744</v>
      </c>
      <c r="BP43" s="26">
        <v>-0.84090812</v>
      </c>
      <c r="BQ43" s="26">
        <f t="shared" si="7"/>
        <v>-1.3602901468079658</v>
      </c>
      <c r="BR43" s="26">
        <f t="shared" si="35"/>
        <v>-0.0740738494318387</v>
      </c>
      <c r="BS43" s="26">
        <f t="shared" si="36"/>
        <v>1.3623054792051923</v>
      </c>
      <c r="BT43" s="26">
        <f t="shared" si="37"/>
        <v>1.362305479205192</v>
      </c>
      <c r="BV43" s="2">
        <v>49</v>
      </c>
      <c r="BW43" s="26">
        <v>-1.11770717</v>
      </c>
      <c r="BX43" s="26">
        <v>-0.66683936</v>
      </c>
      <c r="BY43" s="26">
        <f t="shared" si="8"/>
        <v>-1.298055456949376</v>
      </c>
      <c r="BZ43" s="26">
        <f t="shared" si="38"/>
        <v>0.09484767049624998</v>
      </c>
      <c r="CA43" s="26">
        <f t="shared" si="39"/>
        <v>1.3015160582622938</v>
      </c>
      <c r="CB43" s="26">
        <f t="shared" si="40"/>
        <v>1.301516058262294</v>
      </c>
      <c r="CD43" s="2">
        <v>50</v>
      </c>
      <c r="CE43" s="26">
        <v>-1.13202563</v>
      </c>
      <c r="CF43" s="26">
        <v>-0.50281673</v>
      </c>
      <c r="CG43" s="26">
        <f t="shared" si="9"/>
        <v>-1.2157049371331201</v>
      </c>
      <c r="CH43" s="26">
        <f t="shared" si="41"/>
        <v>0.23741987443124168</v>
      </c>
      <c r="CI43" s="26">
        <f t="shared" si="42"/>
        <v>1.2386713409717647</v>
      </c>
      <c r="CJ43" s="26">
        <f t="shared" si="43"/>
        <v>1.238671340971765</v>
      </c>
    </row>
    <row r="44" spans="1:88" ht="15.75">
      <c r="A44" s="4">
        <v>40</v>
      </c>
      <c r="B44" s="2">
        <v>36</v>
      </c>
      <c r="C44" s="26">
        <v>-0.16891471</v>
      </c>
      <c r="D44" s="26">
        <v>-2.13763902</v>
      </c>
      <c r="E44" s="26">
        <f t="shared" si="10"/>
        <v>-1.3931275616708507</v>
      </c>
      <c r="F44" s="26">
        <f t="shared" si="11"/>
        <v>-1.6301007195857482</v>
      </c>
      <c r="G44" s="26">
        <f t="shared" si="12"/>
        <v>2.1443023945052486</v>
      </c>
      <c r="H44" s="26">
        <f t="shared" si="13"/>
        <v>2.1443023945052486</v>
      </c>
      <c r="J44" s="5">
        <v>41</v>
      </c>
      <c r="K44" s="26">
        <v>-0.35975033</v>
      </c>
      <c r="L44" s="26">
        <v>-2.02062965</v>
      </c>
      <c r="M44" s="26">
        <f t="shared" si="0"/>
        <v>-1.4787404393168972</v>
      </c>
      <c r="N44" s="26">
        <f t="shared" si="14"/>
        <v>-1.4232677877065516</v>
      </c>
      <c r="O44" s="26">
        <f t="shared" si="15"/>
        <v>2.0524045610927275</v>
      </c>
      <c r="P44" s="26">
        <f t="shared" si="16"/>
        <v>2.0524045610927275</v>
      </c>
      <c r="R44" s="2">
        <v>42</v>
      </c>
      <c r="S44" s="26">
        <v>-0.52255409</v>
      </c>
      <c r="T44" s="26">
        <v>-1.85558671</v>
      </c>
      <c r="U44" s="26">
        <f t="shared" si="1"/>
        <v>-1.513441641778046</v>
      </c>
      <c r="V44" s="26">
        <f t="shared" si="17"/>
        <v>-1.1940515952991835</v>
      </c>
      <c r="W44" s="26">
        <f t="shared" si="18"/>
        <v>1.9277616074879054</v>
      </c>
      <c r="X44" s="26">
        <f t="shared" si="19"/>
        <v>1.9277616074879054</v>
      </c>
      <c r="Z44" s="2">
        <v>43</v>
      </c>
      <c r="AA44" s="26">
        <v>-0.6587772</v>
      </c>
      <c r="AB44" s="26">
        <v>-1.7026011</v>
      </c>
      <c r="AC44" s="26">
        <f t="shared" si="2"/>
        <v>-1.533725767423686</v>
      </c>
      <c r="AD44" s="26">
        <f t="shared" si="20"/>
        <v>-0.9902137018349504</v>
      </c>
      <c r="AE44" s="26">
        <f t="shared" si="21"/>
        <v>1.8256061746611865</v>
      </c>
      <c r="AF44" s="26">
        <f t="shared" si="22"/>
        <v>1.8256061746611865</v>
      </c>
      <c r="AH44" s="2">
        <v>44</v>
      </c>
      <c r="AI44" s="26">
        <v>-0.78198129</v>
      </c>
      <c r="AJ44" s="26">
        <v>-1.54245062</v>
      </c>
      <c r="AK44" s="26">
        <f t="shared" si="3"/>
        <v>-1.5392658797186258</v>
      </c>
      <c r="AL44" s="26">
        <f t="shared" si="23"/>
        <v>-0.7882316947335308</v>
      </c>
      <c r="AM44" s="26">
        <f t="shared" si="24"/>
        <v>1.7293491992794425</v>
      </c>
      <c r="AN44" s="26">
        <f t="shared" si="25"/>
        <v>1.7293491992794425</v>
      </c>
      <c r="AP44" s="2">
        <v>45</v>
      </c>
      <c r="AQ44" s="26">
        <v>-0.89106641</v>
      </c>
      <c r="AR44" s="26">
        <v>-1.38474415</v>
      </c>
      <c r="AS44" s="26">
        <f t="shared" si="4"/>
        <v>-1.534820058374951</v>
      </c>
      <c r="AT44" s="26">
        <f t="shared" si="26"/>
        <v>-0.596525855600093</v>
      </c>
      <c r="AU44" s="26">
        <f t="shared" si="27"/>
        <v>1.6466680624793542</v>
      </c>
      <c r="AV44" s="26">
        <f t="shared" si="28"/>
        <v>1.6466680624793542</v>
      </c>
      <c r="AX44" s="2">
        <v>46</v>
      </c>
      <c r="AY44" s="26">
        <v>-0.98337082</v>
      </c>
      <c r="AZ44" s="26">
        <v>-1.23371516</v>
      </c>
      <c r="BA44" s="26">
        <f t="shared" si="5"/>
        <v>-1.5207232817300764</v>
      </c>
      <c r="BB44" s="26">
        <f t="shared" si="29"/>
        <v>-0.4200856651272512</v>
      </c>
      <c r="BC44" s="26">
        <f t="shared" si="30"/>
        <v>1.5776790756175028</v>
      </c>
      <c r="BD44" s="26">
        <f t="shared" si="31"/>
        <v>1.5776790756175028</v>
      </c>
      <c r="BF44" s="2">
        <v>47</v>
      </c>
      <c r="BG44" s="26">
        <v>-1.06207292</v>
      </c>
      <c r="BH44" s="26">
        <v>-1.08008204</v>
      </c>
      <c r="BI44" s="26">
        <f t="shared" si="6"/>
        <v>-1.4940913359233932</v>
      </c>
      <c r="BJ44" s="26">
        <f t="shared" si="32"/>
        <v>-0.2495339264439581</v>
      </c>
      <c r="BK44" s="26">
        <f t="shared" si="33"/>
        <v>1.514785826619687</v>
      </c>
      <c r="BL44" s="26">
        <f t="shared" si="34"/>
        <v>1.514785826619687</v>
      </c>
      <c r="BN44" s="2">
        <v>48</v>
      </c>
      <c r="BO44" s="26">
        <v>-1.12137936</v>
      </c>
      <c r="BP44" s="26">
        <v>-0.93087917</v>
      </c>
      <c r="BQ44" s="26">
        <f t="shared" si="7"/>
        <v>-1.4543720071735602</v>
      </c>
      <c r="BR44" s="26">
        <f t="shared" si="35"/>
        <v>-0.09396681820647368</v>
      </c>
      <c r="BS44" s="26">
        <f t="shared" si="36"/>
        <v>1.4574044387794</v>
      </c>
      <c r="BT44" s="26">
        <f t="shared" si="37"/>
        <v>1.4574044387794003</v>
      </c>
      <c r="BV44" s="2">
        <v>49</v>
      </c>
      <c r="BW44" s="26">
        <v>-1.14140089</v>
      </c>
      <c r="BX44" s="26">
        <v>-0.77263416</v>
      </c>
      <c r="BY44" s="26">
        <f t="shared" si="8"/>
        <v>-1.377555682070073</v>
      </c>
      <c r="BZ44" s="26">
        <f t="shared" si="38"/>
        <v>0.04582444422089116</v>
      </c>
      <c r="CA44" s="26">
        <f t="shared" si="39"/>
        <v>1.3783176473120038</v>
      </c>
      <c r="CB44" s="26">
        <f t="shared" si="40"/>
        <v>1.3783176473120038</v>
      </c>
      <c r="CD44" s="2">
        <v>50</v>
      </c>
      <c r="CE44" s="26">
        <v>-1.11425122</v>
      </c>
      <c r="CF44" s="26">
        <v>-0.61036644</v>
      </c>
      <c r="CG44" s="26">
        <f t="shared" si="9"/>
        <v>-1.260212564909277</v>
      </c>
      <c r="CH44" s="26">
        <f t="shared" si="41"/>
        <v>0.16114361170875935</v>
      </c>
      <c r="CI44" s="26">
        <f t="shared" si="42"/>
        <v>1.270473522884189</v>
      </c>
      <c r="CJ44" s="26">
        <f t="shared" si="43"/>
        <v>1.270473522884189</v>
      </c>
    </row>
    <row r="45" spans="1:88" ht="15.75">
      <c r="A45" s="4">
        <v>40</v>
      </c>
      <c r="B45" s="2">
        <v>37</v>
      </c>
      <c r="C45" s="26">
        <v>-0.19766848</v>
      </c>
      <c r="D45" s="26">
        <v>-2.06158339</v>
      </c>
      <c r="E45" s="26">
        <f t="shared" si="10"/>
        <v>-1.3985569229278014</v>
      </c>
      <c r="F45" s="26">
        <f t="shared" si="11"/>
        <v>-1.527493841310047</v>
      </c>
      <c r="G45" s="26">
        <f t="shared" si="12"/>
        <v>2.071038121790471</v>
      </c>
      <c r="H45" s="26">
        <f t="shared" si="13"/>
        <v>2.071038121790471</v>
      </c>
      <c r="J45" s="5">
        <v>41</v>
      </c>
      <c r="K45" s="26">
        <v>-0.3651616</v>
      </c>
      <c r="L45" s="26">
        <v>-1.95852463</v>
      </c>
      <c r="M45" s="26">
        <f t="shared" si="0"/>
        <v>-1.4703005662129924</v>
      </c>
      <c r="N45" s="26">
        <f t="shared" si="14"/>
        <v>-1.3443875800619967</v>
      </c>
      <c r="O45" s="26">
        <f t="shared" si="15"/>
        <v>1.9922755131836554</v>
      </c>
      <c r="P45" s="26">
        <f t="shared" si="16"/>
        <v>1.9922755131836556</v>
      </c>
      <c r="R45" s="2">
        <v>42</v>
      </c>
      <c r="S45" s="26">
        <v>-0.48828684</v>
      </c>
      <c r="T45" s="26">
        <v>-1.82129479</v>
      </c>
      <c r="U45" s="26">
        <f t="shared" si="1"/>
        <v>-1.4860457757233356</v>
      </c>
      <c r="V45" s="26">
        <f t="shared" si="17"/>
        <v>-1.1606923376386866</v>
      </c>
      <c r="W45" s="26">
        <f t="shared" si="18"/>
        <v>1.8856136269655908</v>
      </c>
      <c r="X45" s="26">
        <f t="shared" si="19"/>
        <v>1.8856136269655905</v>
      </c>
      <c r="Z45" s="2">
        <v>43</v>
      </c>
      <c r="AA45" s="26">
        <v>-0.60669362</v>
      </c>
      <c r="AB45" s="26">
        <v>-1.6630222</v>
      </c>
      <c r="AC45" s="26">
        <f t="shared" si="2"/>
        <v>-1.4853588124465087</v>
      </c>
      <c r="AD45" s="26">
        <f t="shared" si="20"/>
        <v>-0.963031247950471</v>
      </c>
      <c r="AE45" s="26">
        <f t="shared" si="21"/>
        <v>1.7702316193768386</v>
      </c>
      <c r="AF45" s="26">
        <f t="shared" si="22"/>
        <v>1.7702316193768386</v>
      </c>
      <c r="AH45" s="2">
        <v>44</v>
      </c>
      <c r="AI45" s="26">
        <v>-0.71264017</v>
      </c>
      <c r="AJ45" s="26">
        <v>-1.50309369</v>
      </c>
      <c r="AK45" s="26">
        <f t="shared" si="3"/>
        <v>-1.4737241094951872</v>
      </c>
      <c r="AL45" s="26">
        <f t="shared" si="23"/>
        <v>-0.7715464353543879</v>
      </c>
      <c r="AM45" s="26">
        <f t="shared" si="24"/>
        <v>1.6634742717623994</v>
      </c>
      <c r="AN45" s="26">
        <f t="shared" si="25"/>
        <v>1.6634742717623994</v>
      </c>
      <c r="AP45" s="2">
        <v>45</v>
      </c>
      <c r="AQ45" s="26">
        <v>-0.8066867</v>
      </c>
      <c r="AR45" s="26">
        <v>-1.34168057</v>
      </c>
      <c r="AS45" s="26">
        <f t="shared" si="4"/>
        <v>-1.451692167400071</v>
      </c>
      <c r="AT45" s="26">
        <f t="shared" si="26"/>
        <v>-0.5860375713055432</v>
      </c>
      <c r="AU45" s="26">
        <f t="shared" si="27"/>
        <v>1.5655191419693388</v>
      </c>
      <c r="AV45" s="26">
        <f t="shared" si="28"/>
        <v>1.5655191419693388</v>
      </c>
      <c r="AX45" s="2">
        <v>46</v>
      </c>
      <c r="AY45" s="26">
        <v>-0.88873639</v>
      </c>
      <c r="AZ45" s="26">
        <v>-1.18646386</v>
      </c>
      <c r="BA45" s="26">
        <f t="shared" si="5"/>
        <v>-1.4238082155002083</v>
      </c>
      <c r="BB45" s="26">
        <f t="shared" si="29"/>
        <v>-0.41269725885986197</v>
      </c>
      <c r="BC45" s="26">
        <f t="shared" si="30"/>
        <v>1.48241318868807</v>
      </c>
      <c r="BD45" s="26">
        <f t="shared" si="31"/>
        <v>1.48241318868807</v>
      </c>
      <c r="BF45" s="2">
        <v>47</v>
      </c>
      <c r="BG45" s="26">
        <v>-0.95765332</v>
      </c>
      <c r="BH45" s="26">
        <v>-1.03995496</v>
      </c>
      <c r="BI45" s="26">
        <f t="shared" si="6"/>
        <v>-1.3906764659961708</v>
      </c>
      <c r="BJ45" s="26">
        <f t="shared" si="32"/>
        <v>-0.2542148049583761</v>
      </c>
      <c r="BK45" s="26">
        <f t="shared" si="33"/>
        <v>1.4137206938202553</v>
      </c>
      <c r="BL45" s="26">
        <f t="shared" si="34"/>
        <v>1.4137206938202553</v>
      </c>
      <c r="BN45" s="2">
        <v>48</v>
      </c>
      <c r="BO45" s="26">
        <v>-1.00945244</v>
      </c>
      <c r="BP45" s="26">
        <v>-0.90347926</v>
      </c>
      <c r="BQ45" s="26">
        <f t="shared" si="7"/>
        <v>-1.3499119560621797</v>
      </c>
      <c r="BR45" s="26">
        <f t="shared" si="35"/>
        <v>-0.11404697607775904</v>
      </c>
      <c r="BS45" s="26">
        <f t="shared" si="36"/>
        <v>1.3547210051785943</v>
      </c>
      <c r="BT45" s="26">
        <f t="shared" si="37"/>
        <v>1.3547210051785943</v>
      </c>
      <c r="BV45" s="2">
        <v>49</v>
      </c>
      <c r="BW45" s="26">
        <v>-1.03314698</v>
      </c>
      <c r="BX45" s="26">
        <v>-0.77410318</v>
      </c>
      <c r="BY45" s="26">
        <f t="shared" si="8"/>
        <v>-1.2909747885198946</v>
      </c>
      <c r="BZ45" s="26">
        <f t="shared" si="38"/>
        <v>0.003537085699637399</v>
      </c>
      <c r="CA45" s="26">
        <f t="shared" si="39"/>
        <v>1.29097963406447</v>
      </c>
      <c r="CB45" s="26">
        <f t="shared" si="40"/>
        <v>1.2909796340644701</v>
      </c>
      <c r="CD45" s="2">
        <v>50</v>
      </c>
      <c r="CE45" s="26">
        <v>-1.02014236</v>
      </c>
      <c r="CF45" s="26">
        <v>-0.66466032</v>
      </c>
      <c r="CG45" s="26">
        <f t="shared" si="9"/>
        <v>-1.2147244798684969</v>
      </c>
      <c r="CH45" s="26">
        <f t="shared" si="41"/>
        <v>0.0831156643303883</v>
      </c>
      <c r="CI45" s="26">
        <f t="shared" si="42"/>
        <v>1.217564690539633</v>
      </c>
      <c r="CJ45" s="26">
        <f t="shared" si="43"/>
        <v>1.217564690539633</v>
      </c>
    </row>
    <row r="46" spans="1:88" ht="15.75">
      <c r="A46" s="4" t="s">
        <v>2</v>
      </c>
      <c r="B46" s="2" t="s">
        <v>3</v>
      </c>
      <c r="C46" s="26" t="s">
        <v>1</v>
      </c>
      <c r="D46" s="26" t="s">
        <v>4</v>
      </c>
      <c r="E46" s="26" t="s">
        <v>5</v>
      </c>
      <c r="F46" s="26" t="s">
        <v>6</v>
      </c>
      <c r="G46" s="26" t="s">
        <v>47</v>
      </c>
      <c r="H46" s="26" t="s">
        <v>48</v>
      </c>
      <c r="J46" s="5" t="s">
        <v>2</v>
      </c>
      <c r="K46" s="26" t="s">
        <v>1</v>
      </c>
      <c r="L46" s="26" t="s">
        <v>4</v>
      </c>
      <c r="M46" s="26" t="s">
        <v>5</v>
      </c>
      <c r="N46" s="26" t="s">
        <v>6</v>
      </c>
      <c r="O46" s="26" t="s">
        <v>47</v>
      </c>
      <c r="P46" s="26" t="s">
        <v>48</v>
      </c>
      <c r="R46" s="5" t="s">
        <v>2</v>
      </c>
      <c r="S46" s="26" t="s">
        <v>1</v>
      </c>
      <c r="T46" s="26" t="s">
        <v>4</v>
      </c>
      <c r="U46" s="26" t="s">
        <v>5</v>
      </c>
      <c r="V46" s="26" t="s">
        <v>6</v>
      </c>
      <c r="W46" s="26" t="s">
        <v>47</v>
      </c>
      <c r="X46" s="26" t="s">
        <v>48</v>
      </c>
      <c r="Z46" s="5" t="s">
        <v>2</v>
      </c>
      <c r="AA46" s="26" t="s">
        <v>1</v>
      </c>
      <c r="AB46" s="26" t="s">
        <v>4</v>
      </c>
      <c r="AC46" s="26" t="s">
        <v>5</v>
      </c>
      <c r="AD46" s="26" t="s">
        <v>6</v>
      </c>
      <c r="AE46" s="26" t="s">
        <v>47</v>
      </c>
      <c r="AF46" s="26" t="s">
        <v>48</v>
      </c>
      <c r="AH46" s="5" t="s">
        <v>2</v>
      </c>
      <c r="AI46" s="26" t="s">
        <v>1</v>
      </c>
      <c r="AJ46" s="26" t="s">
        <v>4</v>
      </c>
      <c r="AK46" s="26" t="s">
        <v>5</v>
      </c>
      <c r="AL46" s="26" t="s">
        <v>6</v>
      </c>
      <c r="AM46" s="26" t="s">
        <v>47</v>
      </c>
      <c r="AN46" s="26" t="s">
        <v>48</v>
      </c>
      <c r="AP46" s="5" t="s">
        <v>2</v>
      </c>
      <c r="AQ46" s="26" t="s">
        <v>1</v>
      </c>
      <c r="AR46" s="26" t="s">
        <v>4</v>
      </c>
      <c r="AS46" s="26" t="s">
        <v>5</v>
      </c>
      <c r="AT46" s="26" t="s">
        <v>6</v>
      </c>
      <c r="AU46" s="26" t="s">
        <v>47</v>
      </c>
      <c r="AV46" s="26" t="s">
        <v>48</v>
      </c>
      <c r="AX46" s="5" t="s">
        <v>2</v>
      </c>
      <c r="AY46" s="26" t="s">
        <v>1</v>
      </c>
      <c r="AZ46" s="26" t="s">
        <v>4</v>
      </c>
      <c r="BA46" s="26" t="s">
        <v>5</v>
      </c>
      <c r="BB46" s="26" t="s">
        <v>6</v>
      </c>
      <c r="BC46" s="26" t="s">
        <v>47</v>
      </c>
      <c r="BD46" s="26" t="s">
        <v>48</v>
      </c>
      <c r="BF46" s="5" t="s">
        <v>2</v>
      </c>
      <c r="BG46" s="26" t="s">
        <v>1</v>
      </c>
      <c r="BH46" s="26" t="s">
        <v>4</v>
      </c>
      <c r="BI46" s="26" t="s">
        <v>5</v>
      </c>
      <c r="BJ46" s="26" t="s">
        <v>6</v>
      </c>
      <c r="BK46" s="26" t="s">
        <v>47</v>
      </c>
      <c r="BL46" s="26" t="s">
        <v>48</v>
      </c>
      <c r="BN46" s="5" t="s">
        <v>2</v>
      </c>
      <c r="BO46" s="26" t="s">
        <v>1</v>
      </c>
      <c r="BP46" s="26" t="s">
        <v>4</v>
      </c>
      <c r="BQ46" s="26" t="s">
        <v>5</v>
      </c>
      <c r="BR46" s="26" t="s">
        <v>6</v>
      </c>
      <c r="BS46" s="26" t="s">
        <v>47</v>
      </c>
      <c r="BT46" s="26" t="s">
        <v>48</v>
      </c>
      <c r="BV46" s="5" t="s">
        <v>2</v>
      </c>
      <c r="BW46" s="26" t="s">
        <v>1</v>
      </c>
      <c r="BX46" s="26" t="s">
        <v>4</v>
      </c>
      <c r="BY46" s="26" t="s">
        <v>5</v>
      </c>
      <c r="BZ46" s="26" t="s">
        <v>6</v>
      </c>
      <c r="CA46" s="26" t="s">
        <v>47</v>
      </c>
      <c r="CB46" s="26" t="s">
        <v>48</v>
      </c>
      <c r="CD46" s="5" t="s">
        <v>2</v>
      </c>
      <c r="CE46" s="26" t="s">
        <v>1</v>
      </c>
      <c r="CF46" s="26" t="s">
        <v>4</v>
      </c>
      <c r="CG46" s="26" t="s">
        <v>5</v>
      </c>
      <c r="CH46" s="26" t="s">
        <v>6</v>
      </c>
      <c r="CI46" s="26" t="s">
        <v>47</v>
      </c>
      <c r="CJ46" s="26" t="s">
        <v>48</v>
      </c>
    </row>
    <row r="47" spans="1:88" ht="15.75">
      <c r="A47" s="4">
        <v>40</v>
      </c>
      <c r="B47" s="2">
        <v>38</v>
      </c>
      <c r="C47" s="26">
        <v>-0.16023013</v>
      </c>
      <c r="D47" s="26">
        <v>-1.97631724</v>
      </c>
      <c r="E47" s="26">
        <f t="shared" si="10"/>
        <v>-1.343005453181736</v>
      </c>
      <c r="F47" s="26">
        <f t="shared" si="11"/>
        <v>-1.458711719430935</v>
      </c>
      <c r="G47" s="26">
        <f t="shared" si="12"/>
        <v>1.9828019385912035</v>
      </c>
      <c r="H47" s="26">
        <f t="shared" si="13"/>
        <v>1.9828019385912035</v>
      </c>
      <c r="J47" s="5">
        <v>41</v>
      </c>
      <c r="K47" s="26">
        <v>-0.26830544</v>
      </c>
      <c r="L47" s="26">
        <v>-1.8726325</v>
      </c>
      <c r="M47" s="26">
        <f t="shared" si="0"/>
        <v>-1.3643352596639586</v>
      </c>
      <c r="N47" s="26">
        <f t="shared" si="14"/>
        <v>-1.31046922452514</v>
      </c>
      <c r="O47" s="26">
        <f t="shared" si="15"/>
        <v>1.8917558746280776</v>
      </c>
      <c r="P47" s="26">
        <f t="shared" si="16"/>
        <v>1.8917558746280776</v>
      </c>
      <c r="R47" s="2">
        <v>42</v>
      </c>
      <c r="S47" s="26">
        <v>-0.37896016</v>
      </c>
      <c r="T47" s="26">
        <v>-1.73468744</v>
      </c>
      <c r="U47" s="26">
        <f t="shared" si="1"/>
        <v>-1.3666049098078132</v>
      </c>
      <c r="V47" s="26">
        <f t="shared" si="17"/>
        <v>-1.133641185671268</v>
      </c>
      <c r="W47" s="26">
        <f t="shared" si="18"/>
        <v>1.7755988616128868</v>
      </c>
      <c r="X47" s="26">
        <f t="shared" si="19"/>
        <v>1.7755988616128868</v>
      </c>
      <c r="Z47" s="2">
        <v>43</v>
      </c>
      <c r="AA47" s="26">
        <v>-0.48782354</v>
      </c>
      <c r="AB47" s="26">
        <v>-1.58046045</v>
      </c>
      <c r="AC47" s="26">
        <f t="shared" si="2"/>
        <v>-1.3574388077233523</v>
      </c>
      <c r="AD47" s="26">
        <f t="shared" si="20"/>
        <v>-0.9450856699151338</v>
      </c>
      <c r="AE47" s="26">
        <f t="shared" si="21"/>
        <v>1.65403356682757</v>
      </c>
      <c r="AF47" s="26">
        <f t="shared" si="22"/>
        <v>1.65403356682757</v>
      </c>
      <c r="AH47" s="2">
        <v>44</v>
      </c>
      <c r="AI47" s="26">
        <v>-0.58894897</v>
      </c>
      <c r="AJ47" s="26">
        <v>-1.42589769</v>
      </c>
      <c r="AK47" s="26">
        <f t="shared" si="3"/>
        <v>-1.3419683971744507</v>
      </c>
      <c r="AL47" s="26">
        <f t="shared" si="23"/>
        <v>-0.7610295215012572</v>
      </c>
      <c r="AM47" s="26">
        <f t="shared" si="24"/>
        <v>1.5427394827421113</v>
      </c>
      <c r="AN47" s="26">
        <f t="shared" si="25"/>
        <v>1.5427394827421113</v>
      </c>
      <c r="AP47" s="2">
        <v>45</v>
      </c>
      <c r="AQ47" s="26">
        <v>-0.68317395</v>
      </c>
      <c r="AR47" s="26">
        <v>-1.27402313</v>
      </c>
      <c r="AS47" s="26">
        <f t="shared" si="4"/>
        <v>-1.3227153789987938</v>
      </c>
      <c r="AT47" s="26">
        <f t="shared" si="26"/>
        <v>-0.5833400448226372</v>
      </c>
      <c r="AU47" s="26">
        <f t="shared" si="27"/>
        <v>1.445635355728961</v>
      </c>
      <c r="AV47" s="26">
        <f t="shared" si="28"/>
        <v>1.4456353557289607</v>
      </c>
      <c r="AX47" s="2">
        <v>46</v>
      </c>
      <c r="AY47" s="26">
        <v>-0.76976285</v>
      </c>
      <c r="AZ47" s="26">
        <v>-1.12808893</v>
      </c>
      <c r="BA47" s="26">
        <f t="shared" si="5"/>
        <v>-1.3011022984693013</v>
      </c>
      <c r="BB47" s="26">
        <f t="shared" si="29"/>
        <v>-0.41503287598281746</v>
      </c>
      <c r="BC47" s="26">
        <f t="shared" si="30"/>
        <v>1.365693772127803</v>
      </c>
      <c r="BD47" s="26">
        <f t="shared" si="31"/>
        <v>1.3656937721278029</v>
      </c>
      <c r="BF47" s="2">
        <v>47</v>
      </c>
      <c r="BG47" s="26">
        <v>-0.84415663</v>
      </c>
      <c r="BH47" s="26">
        <v>-0.98896836</v>
      </c>
      <c r="BI47" s="26">
        <f t="shared" si="6"/>
        <v>-1.2740742217364074</v>
      </c>
      <c r="BJ47" s="26">
        <f t="shared" si="32"/>
        <v>-0.2596029864250683</v>
      </c>
      <c r="BK47" s="26">
        <f t="shared" si="33"/>
        <v>1.3002533726370589</v>
      </c>
      <c r="BL47" s="26">
        <f t="shared" si="34"/>
        <v>1.3002533726370589</v>
      </c>
      <c r="BN47" s="2">
        <v>48</v>
      </c>
      <c r="BO47" s="26">
        <v>-0.89897482</v>
      </c>
      <c r="BP47" s="26">
        <v>-0.86295312</v>
      </c>
      <c r="BQ47" s="26">
        <f t="shared" si="7"/>
        <v>-1.2396888163777469</v>
      </c>
      <c r="BR47" s="26">
        <f t="shared" si="35"/>
        <v>-0.126552174456654</v>
      </c>
      <c r="BS47" s="26">
        <f t="shared" si="36"/>
        <v>1.2461315397307648</v>
      </c>
      <c r="BT47" s="26">
        <f t="shared" si="37"/>
        <v>1.2461315397307646</v>
      </c>
      <c r="BV47" s="2">
        <v>49</v>
      </c>
      <c r="BW47" s="26">
        <v>-0.93793095</v>
      </c>
      <c r="BX47" s="26">
        <v>-0.75871887</v>
      </c>
      <c r="BY47" s="26">
        <f t="shared" si="8"/>
        <v>-1.206213653602185</v>
      </c>
      <c r="BZ47" s="26">
        <f t="shared" si="38"/>
        <v>-0.020430676093744382</v>
      </c>
      <c r="CA47" s="26">
        <f t="shared" si="39"/>
        <v>1.2063866671436565</v>
      </c>
      <c r="CB47" s="26">
        <f t="shared" si="40"/>
        <v>1.2063866671436565</v>
      </c>
      <c r="CD47" s="2">
        <v>50</v>
      </c>
      <c r="CE47" s="26">
        <v>-0.95096184</v>
      </c>
      <c r="CF47" s="26">
        <v>-0.67634036</v>
      </c>
      <c r="CG47" s="26">
        <f t="shared" si="9"/>
        <v>-1.1657648600495216</v>
      </c>
      <c r="CH47" s="26">
        <f t="shared" si="41"/>
        <v>0.05250709261456088</v>
      </c>
      <c r="CI47" s="26">
        <f t="shared" si="42"/>
        <v>1.1669467441580679</v>
      </c>
      <c r="CJ47" s="26">
        <f t="shared" si="43"/>
        <v>1.1669467441580677</v>
      </c>
    </row>
    <row r="48" spans="1:88" ht="15.75">
      <c r="A48" s="4">
        <v>40</v>
      </c>
      <c r="B48" s="2">
        <v>39</v>
      </c>
      <c r="C48" s="26">
        <v>-0.09770789</v>
      </c>
      <c r="D48" s="26">
        <v>-1.91768797</v>
      </c>
      <c r="E48" s="26">
        <f t="shared" si="10"/>
        <v>-1.2827734353079507</v>
      </c>
      <c r="F48" s="26">
        <f t="shared" si="11"/>
        <v>-1.4288338936766622</v>
      </c>
      <c r="G48" s="26">
        <f t="shared" si="12"/>
        <v>1.9201755081374652</v>
      </c>
      <c r="H48" s="26">
        <f t="shared" si="13"/>
        <v>1.9201755081374652</v>
      </c>
      <c r="J48" s="5">
        <v>41</v>
      </c>
      <c r="K48" s="26">
        <v>-0.17438309</v>
      </c>
      <c r="L48" s="26">
        <v>-1.80237548</v>
      </c>
      <c r="M48" s="26">
        <f t="shared" si="0"/>
        <v>-1.2697927560321258</v>
      </c>
      <c r="N48" s="26">
        <f t="shared" si="14"/>
        <v>-1.2909659909197906</v>
      </c>
      <c r="O48" s="26">
        <f t="shared" si="15"/>
        <v>1.81079176963647</v>
      </c>
      <c r="P48" s="26">
        <f t="shared" si="16"/>
        <v>1.8107917696364701</v>
      </c>
      <c r="R48" s="2">
        <v>42</v>
      </c>
      <c r="S48" s="26">
        <v>-0.27082609</v>
      </c>
      <c r="T48" s="26">
        <v>-1.65783424</v>
      </c>
      <c r="U48" s="26">
        <f t="shared" si="1"/>
        <v>-1.253780294313292</v>
      </c>
      <c r="V48" s="26">
        <f t="shared" si="17"/>
        <v>-1.1179428035157881</v>
      </c>
      <c r="W48" s="26">
        <f t="shared" si="18"/>
        <v>1.6798098518406972</v>
      </c>
      <c r="X48" s="26">
        <f t="shared" si="19"/>
        <v>1.6798098518406972</v>
      </c>
      <c r="Z48" s="2">
        <v>43</v>
      </c>
      <c r="AA48" s="26">
        <v>-0.3726763</v>
      </c>
      <c r="AB48" s="26">
        <v>-1.50262545</v>
      </c>
      <c r="AC48" s="26">
        <f t="shared" si="2"/>
        <v>-1.2352567172711644</v>
      </c>
      <c r="AD48" s="26">
        <f t="shared" si="20"/>
        <v>-0.933226505198957</v>
      </c>
      <c r="AE48" s="26">
        <f t="shared" si="21"/>
        <v>1.5481507896743756</v>
      </c>
      <c r="AF48" s="26">
        <f t="shared" si="22"/>
        <v>1.5481507896743756</v>
      </c>
      <c r="AH48" s="2">
        <v>44</v>
      </c>
      <c r="AI48" s="26">
        <v>-0.47416546</v>
      </c>
      <c r="AJ48" s="26">
        <v>-1.34973956</v>
      </c>
      <c r="AK48" s="26">
        <f t="shared" si="3"/>
        <v>-1.2179144000160222</v>
      </c>
      <c r="AL48" s="26">
        <f t="shared" si="23"/>
        <v>-0.7505426553631829</v>
      </c>
      <c r="AM48" s="26">
        <f t="shared" si="24"/>
        <v>1.4306046844904448</v>
      </c>
      <c r="AN48" s="26">
        <f t="shared" si="25"/>
        <v>1.4306046844904448</v>
      </c>
      <c r="AP48" s="2">
        <v>45</v>
      </c>
      <c r="AQ48" s="26">
        <v>-0.57202265</v>
      </c>
      <c r="AR48" s="26">
        <v>-1.20238102</v>
      </c>
      <c r="AS48" s="26">
        <f t="shared" si="4"/>
        <v>-1.2012279860067165</v>
      </c>
      <c r="AT48" s="26">
        <f t="shared" si="26"/>
        <v>-0.5744400360381492</v>
      </c>
      <c r="AU48" s="26">
        <f t="shared" si="27"/>
        <v>1.3315141866947056</v>
      </c>
      <c r="AV48" s="26">
        <f t="shared" si="28"/>
        <v>1.3315141866947053</v>
      </c>
      <c r="AX48" s="2">
        <v>46</v>
      </c>
      <c r="AY48" s="26">
        <v>-0.66002676</v>
      </c>
      <c r="AZ48" s="26">
        <v>-1.06202997</v>
      </c>
      <c r="BA48" s="26">
        <f t="shared" si="5"/>
        <v>-1.1812942470145766</v>
      </c>
      <c r="BB48" s="26">
        <f t="shared" si="29"/>
        <v>-0.4099840034252107</v>
      </c>
      <c r="BC48" s="26">
        <f t="shared" si="30"/>
        <v>1.2504171228411336</v>
      </c>
      <c r="BD48" s="26">
        <f t="shared" si="31"/>
        <v>1.2504171228411338</v>
      </c>
      <c r="BF48" s="2">
        <v>47</v>
      </c>
      <c r="BG48" s="26">
        <v>-0.73827323</v>
      </c>
      <c r="BH48" s="26">
        <v>-0.9313044</v>
      </c>
      <c r="BI48" s="26">
        <f t="shared" si="6"/>
        <v>-1.1598349083407276</v>
      </c>
      <c r="BJ48" s="26">
        <f t="shared" si="32"/>
        <v>-0.2591490555418809</v>
      </c>
      <c r="BK48" s="26">
        <f t="shared" si="33"/>
        <v>1.1884339475099122</v>
      </c>
      <c r="BL48" s="26">
        <f t="shared" si="34"/>
        <v>1.1884339475099122</v>
      </c>
      <c r="BN48" s="2">
        <v>48</v>
      </c>
      <c r="BO48" s="26">
        <v>-0.80823594</v>
      </c>
      <c r="BP48" s="26">
        <v>-0.82320654</v>
      </c>
      <c r="BQ48" s="26">
        <f t="shared" si="7"/>
        <v>-1.146177958342962</v>
      </c>
      <c r="BR48" s="26">
        <f t="shared" si="35"/>
        <v>-0.1311122801846336</v>
      </c>
      <c r="BS48" s="26">
        <f t="shared" si="36"/>
        <v>1.153652608980041</v>
      </c>
      <c r="BT48" s="26">
        <f t="shared" si="37"/>
        <v>1.1536526089800407</v>
      </c>
      <c r="BV48" s="2">
        <v>49</v>
      </c>
      <c r="BW48" s="26">
        <v>-0.86205692</v>
      </c>
      <c r="BX48" s="26">
        <v>-0.72905605</v>
      </c>
      <c r="BY48" s="26">
        <f t="shared" si="8"/>
        <v>-1.1287538924072849</v>
      </c>
      <c r="BZ48" s="26">
        <f t="shared" si="38"/>
        <v>-0.02407296693165306</v>
      </c>
      <c r="CA48" s="26">
        <f t="shared" si="39"/>
        <v>1.1290105656553835</v>
      </c>
      <c r="CB48" s="26">
        <f t="shared" si="40"/>
        <v>1.1290105656553833</v>
      </c>
      <c r="CD48" s="2">
        <v>50</v>
      </c>
      <c r="CE48" s="26">
        <v>-0.8976885</v>
      </c>
      <c r="CF48" s="26">
        <v>-0.66370682</v>
      </c>
      <c r="CG48" s="26">
        <f t="shared" si="9"/>
        <v>-1.11531922792621</v>
      </c>
      <c r="CH48" s="26">
        <f t="shared" si="41"/>
        <v>0.04913660310649315</v>
      </c>
      <c r="CI48" s="26">
        <f t="shared" si="42"/>
        <v>1.116401086503754</v>
      </c>
      <c r="CJ48" s="26">
        <f t="shared" si="43"/>
        <v>1.116401086503754</v>
      </c>
    </row>
    <row r="49" spans="1:88" ht="15.75">
      <c r="A49" s="4">
        <v>40</v>
      </c>
      <c r="B49" s="2">
        <v>40</v>
      </c>
      <c r="C49" s="26">
        <v>-0.01984955</v>
      </c>
      <c r="D49" s="26">
        <v>-1.88581985</v>
      </c>
      <c r="E49" s="26">
        <f t="shared" si="10"/>
        <v>-1.2273872711568405</v>
      </c>
      <c r="F49" s="26">
        <f t="shared" si="11"/>
        <v>-1.4318627720181114</v>
      </c>
      <c r="G49" s="26">
        <f t="shared" si="12"/>
        <v>1.8859243121846714</v>
      </c>
      <c r="H49" s="26">
        <f t="shared" si="13"/>
        <v>1.8859243121846714</v>
      </c>
      <c r="J49" s="5">
        <v>41</v>
      </c>
      <c r="K49" s="26">
        <v>-0.07105212</v>
      </c>
      <c r="L49" s="26">
        <v>-1.74096804</v>
      </c>
      <c r="M49" s="26">
        <f t="shared" si="0"/>
        <v>-1.173501766670082</v>
      </c>
      <c r="N49" s="26">
        <f t="shared" si="14"/>
        <v>-1.2879874703117775</v>
      </c>
      <c r="O49" s="26">
        <f t="shared" si="15"/>
        <v>1.742417320867173</v>
      </c>
      <c r="P49" s="26">
        <f t="shared" si="16"/>
        <v>1.7424173208671725</v>
      </c>
      <c r="R49" s="2">
        <v>42</v>
      </c>
      <c r="S49" s="26">
        <v>-0.15811163</v>
      </c>
      <c r="T49" s="26">
        <v>-1.58374826</v>
      </c>
      <c r="U49" s="26">
        <f t="shared" si="1"/>
        <v>-1.1391342939445996</v>
      </c>
      <c r="V49" s="26">
        <f t="shared" si="17"/>
        <v>-1.1115893571610078</v>
      </c>
      <c r="W49" s="26">
        <f t="shared" si="18"/>
        <v>1.5916211353818734</v>
      </c>
      <c r="X49" s="26">
        <f t="shared" si="19"/>
        <v>1.5916211353818734</v>
      </c>
      <c r="Z49" s="2">
        <v>43</v>
      </c>
      <c r="AA49" s="26">
        <v>-0.2567108</v>
      </c>
      <c r="AB49" s="26">
        <v>-1.42661259</v>
      </c>
      <c r="AC49" s="26">
        <f t="shared" si="2"/>
        <v>-1.11366077850345</v>
      </c>
      <c r="AD49" s="26">
        <f t="shared" si="20"/>
        <v>-0.9278381255403537</v>
      </c>
      <c r="AE49" s="26">
        <f t="shared" si="21"/>
        <v>1.449525410878729</v>
      </c>
      <c r="AF49" s="26">
        <f t="shared" si="22"/>
        <v>1.4495254108787288</v>
      </c>
      <c r="AH49" s="2">
        <v>44</v>
      </c>
      <c r="AI49" s="26">
        <v>-0.35728025</v>
      </c>
      <c r="AJ49" s="26">
        <v>-1.27287682</v>
      </c>
      <c r="AK49" s="26">
        <f t="shared" si="3"/>
        <v>-1.0918819987018626</v>
      </c>
      <c r="AL49" s="26">
        <f t="shared" si="23"/>
        <v>-0.7454248968502465</v>
      </c>
      <c r="AM49" s="26">
        <f t="shared" si="24"/>
        <v>1.3220682947311666</v>
      </c>
      <c r="AN49" s="26">
        <f t="shared" si="25"/>
        <v>1.3220682947311666</v>
      </c>
      <c r="AP49" s="2">
        <v>45</v>
      </c>
      <c r="AQ49" s="26">
        <v>-0.45687859</v>
      </c>
      <c r="AR49" s="26">
        <v>-1.12661557</v>
      </c>
      <c r="AS49" s="26">
        <f t="shared" si="4"/>
        <v>-1.0741638343254718</v>
      </c>
      <c r="AT49" s="26">
        <f t="shared" si="26"/>
        <v>-0.5693617001467636</v>
      </c>
      <c r="AU49" s="26">
        <f t="shared" si="27"/>
        <v>1.2157305164249241</v>
      </c>
      <c r="AV49" s="26">
        <f t="shared" si="28"/>
        <v>1.2157305164249241</v>
      </c>
      <c r="AX49" s="2">
        <v>46</v>
      </c>
      <c r="AY49" s="26">
        <v>-0.55195636</v>
      </c>
      <c r="AZ49" s="26">
        <v>-0.9905743</v>
      </c>
      <c r="BA49" s="26">
        <f t="shared" si="5"/>
        <v>-1.0595519889360951</v>
      </c>
      <c r="BB49" s="26">
        <f t="shared" si="29"/>
        <v>-0.40403322871578856</v>
      </c>
      <c r="BC49" s="26">
        <f t="shared" si="30"/>
        <v>1.133972339682472</v>
      </c>
      <c r="BD49" s="26">
        <f t="shared" si="31"/>
        <v>1.133972339682472</v>
      </c>
      <c r="BF49" s="2">
        <v>47</v>
      </c>
      <c r="BG49" s="26">
        <v>-0.64520369</v>
      </c>
      <c r="BH49" s="26">
        <v>-0.86565151</v>
      </c>
      <c r="BI49" s="26">
        <f t="shared" si="6"/>
        <v>-1.050684766338803</v>
      </c>
      <c r="BJ49" s="26">
        <f t="shared" si="32"/>
        <v>-0.24839859125701752</v>
      </c>
      <c r="BK49" s="26">
        <f t="shared" si="33"/>
        <v>1.0796482475116125</v>
      </c>
      <c r="BL49" s="26">
        <f t="shared" si="34"/>
        <v>1.0796482475116125</v>
      </c>
      <c r="BN49" s="2">
        <v>48</v>
      </c>
      <c r="BO49" s="26">
        <v>-0.72656937</v>
      </c>
      <c r="BP49" s="26">
        <v>-0.76094497</v>
      </c>
      <c r="BQ49" s="26">
        <f t="shared" si="7"/>
        <v>-1.045710426798252</v>
      </c>
      <c r="BR49" s="26">
        <f t="shared" si="35"/>
        <v>-0.11588787717408272</v>
      </c>
      <c r="BS49" s="26">
        <f t="shared" si="36"/>
        <v>1.052112302366291</v>
      </c>
      <c r="BT49" s="26">
        <f t="shared" si="37"/>
        <v>1.052112302366291</v>
      </c>
      <c r="BV49" s="2">
        <v>49</v>
      </c>
      <c r="BW49" s="26">
        <v>-0.80229417</v>
      </c>
      <c r="BX49" s="26">
        <v>-0.68115162</v>
      </c>
      <c r="BY49" s="26">
        <f t="shared" si="8"/>
        <v>-1.0524288123291665</v>
      </c>
      <c r="BZ49" s="26">
        <f t="shared" si="38"/>
        <v>-0.006087661622743767</v>
      </c>
      <c r="CA49" s="26">
        <f t="shared" si="39"/>
        <v>1.0524464188948592</v>
      </c>
      <c r="CB49" s="26">
        <f t="shared" si="40"/>
        <v>1.052446418894859</v>
      </c>
      <c r="CD49" s="2">
        <v>50</v>
      </c>
      <c r="CE49" s="26">
        <v>-0.86160834</v>
      </c>
      <c r="CF49" s="26">
        <v>-0.63178999</v>
      </c>
      <c r="CG49" s="26">
        <f t="shared" si="9"/>
        <v>-1.0661370584979495</v>
      </c>
      <c r="CH49" s="26">
        <f t="shared" si="41"/>
        <v>0.06985195429689228</v>
      </c>
      <c r="CI49" s="26">
        <f t="shared" si="42"/>
        <v>1.0684229139351868</v>
      </c>
      <c r="CJ49" s="26">
        <f t="shared" si="43"/>
        <v>1.0684229139351866</v>
      </c>
    </row>
    <row r="50" spans="1:88" ht="15.75">
      <c r="A50" s="4">
        <v>40</v>
      </c>
      <c r="B50" s="2">
        <v>41</v>
      </c>
      <c r="C50" s="26">
        <v>0.086971801</v>
      </c>
      <c r="D50" s="26">
        <v>-1.88807196</v>
      </c>
      <c r="E50" s="26">
        <f t="shared" si="10"/>
        <v>-1.1730482053178752</v>
      </c>
      <c r="F50" s="26">
        <f t="shared" si="11"/>
        <v>-1.4820046316756021</v>
      </c>
      <c r="G50" s="26">
        <f t="shared" si="12"/>
        <v>1.890074025086696</v>
      </c>
      <c r="H50" s="26">
        <f t="shared" si="13"/>
        <v>1.8900740250866963</v>
      </c>
      <c r="J50" s="5">
        <v>41</v>
      </c>
      <c r="K50" s="26">
        <v>0.045010892</v>
      </c>
      <c r="L50" s="26">
        <v>-1.68377133</v>
      </c>
      <c r="M50" s="26">
        <f t="shared" si="0"/>
        <v>-1.0706832323950823</v>
      </c>
      <c r="N50" s="26">
        <f t="shared" si="14"/>
        <v>-1.300288155754955</v>
      </c>
      <c r="O50" s="26">
        <f t="shared" si="15"/>
        <v>1.684372842374456</v>
      </c>
      <c r="P50" s="26">
        <f t="shared" si="16"/>
        <v>1.684372842374456</v>
      </c>
      <c r="R50" s="2">
        <v>42</v>
      </c>
      <c r="S50" s="26">
        <v>-0.03761616</v>
      </c>
      <c r="T50" s="26">
        <v>-1.51595552</v>
      </c>
      <c r="U50" s="26">
        <f t="shared" si="1"/>
        <v>-1.0229455827671918</v>
      </c>
      <c r="V50" s="26">
        <f t="shared" si="17"/>
        <v>-1.1194277327316426</v>
      </c>
      <c r="W50" s="26">
        <f t="shared" si="18"/>
        <v>1.5164221424496596</v>
      </c>
      <c r="X50" s="26">
        <f t="shared" si="19"/>
        <v>1.5164221424496598</v>
      </c>
      <c r="Z50" s="2">
        <v>43</v>
      </c>
      <c r="AA50" s="26">
        <v>-0.1382373</v>
      </c>
      <c r="AB50" s="26">
        <v>-1.350469</v>
      </c>
      <c r="AC50" s="26">
        <f t="shared" si="2"/>
        <v>-0.9903163954759107</v>
      </c>
      <c r="AD50" s="26">
        <f t="shared" si="20"/>
        <v>-0.9285200632855974</v>
      </c>
      <c r="AE50" s="26">
        <f t="shared" si="21"/>
        <v>1.357525716541786</v>
      </c>
      <c r="AF50" s="26">
        <f t="shared" si="22"/>
        <v>1.3575257165417862</v>
      </c>
      <c r="AH50" s="2">
        <v>44</v>
      </c>
      <c r="AI50" s="26">
        <v>-0.24163565</v>
      </c>
      <c r="AJ50" s="26">
        <v>-1.19425859</v>
      </c>
      <c r="AK50" s="26">
        <f t="shared" si="3"/>
        <v>-0.9658688708973289</v>
      </c>
      <c r="AL50" s="26">
        <f t="shared" si="23"/>
        <v>-0.7427911492278496</v>
      </c>
      <c r="AM50" s="26">
        <f t="shared" si="24"/>
        <v>1.2184586029651194</v>
      </c>
      <c r="AN50" s="26">
        <f t="shared" si="25"/>
        <v>1.2184586029651194</v>
      </c>
      <c r="AP50" s="2">
        <v>45</v>
      </c>
      <c r="AQ50" s="26">
        <v>-0.34676835</v>
      </c>
      <c r="AR50" s="26">
        <v>-1.04631763</v>
      </c>
      <c r="AS50" s="26">
        <f t="shared" si="4"/>
        <v>-0.9481555242164922</v>
      </c>
      <c r="AT50" s="26">
        <f t="shared" si="26"/>
        <v>-0.5621654323313456</v>
      </c>
      <c r="AU50" s="26">
        <f t="shared" si="27"/>
        <v>1.102283480512404</v>
      </c>
      <c r="AV50" s="26">
        <f t="shared" si="28"/>
        <v>1.1022834805124042</v>
      </c>
      <c r="AX50" s="2">
        <v>46</v>
      </c>
      <c r="AY50" s="26">
        <v>-0.45060623</v>
      </c>
      <c r="AZ50" s="26">
        <v>-0.91225657</v>
      </c>
      <c r="BA50" s="26">
        <f t="shared" si="5"/>
        <v>-0.9385709981934766</v>
      </c>
      <c r="BB50" s="26">
        <f t="shared" si="29"/>
        <v>-0.39286448728929285</v>
      </c>
      <c r="BC50" s="26">
        <f t="shared" si="30"/>
        <v>1.0174763014552122</v>
      </c>
      <c r="BD50" s="26">
        <f t="shared" si="31"/>
        <v>1.0174763014552122</v>
      </c>
      <c r="BF50" s="2">
        <v>47</v>
      </c>
      <c r="BG50" s="26">
        <v>-0.55071753</v>
      </c>
      <c r="BH50" s="26">
        <v>-0.78837179</v>
      </c>
      <c r="BI50" s="26">
        <f t="shared" si="6"/>
        <v>-0.9328502269185299</v>
      </c>
      <c r="BJ50" s="26">
        <f t="shared" si="32"/>
        <v>-0.23368853471052498</v>
      </c>
      <c r="BK50" s="26">
        <f t="shared" si="33"/>
        <v>0.9616755570966254</v>
      </c>
      <c r="BL50" s="26">
        <f t="shared" si="34"/>
        <v>0.9616755570966254</v>
      </c>
      <c r="BN50" s="2">
        <v>48</v>
      </c>
      <c r="BO50" s="26">
        <v>-0.64571363</v>
      </c>
      <c r="BP50" s="26">
        <v>-0.68528028</v>
      </c>
      <c r="BQ50" s="26">
        <f t="shared" si="7"/>
        <v>-0.9369105777245652</v>
      </c>
      <c r="BR50" s="26">
        <f t="shared" si="35"/>
        <v>-0.09356133535000805</v>
      </c>
      <c r="BS50" s="26">
        <f t="shared" si="36"/>
        <v>0.9415705784085733</v>
      </c>
      <c r="BT50" s="26">
        <f t="shared" si="37"/>
        <v>0.9415705784085733</v>
      </c>
      <c r="BV50" s="2">
        <v>49</v>
      </c>
      <c r="BW50" s="26">
        <v>-0.74178488</v>
      </c>
      <c r="BX50" s="26">
        <v>-0.60727874</v>
      </c>
      <c r="BY50" s="26">
        <f t="shared" si="8"/>
        <v>-0.9582428558913781</v>
      </c>
      <c r="BZ50" s="26">
        <f t="shared" si="38"/>
        <v>0.028335585149025844</v>
      </c>
      <c r="CA50" s="26">
        <f t="shared" si="39"/>
        <v>0.95866171106006</v>
      </c>
      <c r="CB50" s="26">
        <f t="shared" si="40"/>
        <v>0.9586617110600602</v>
      </c>
      <c r="CD50" s="2">
        <v>50</v>
      </c>
      <c r="CE50" s="26">
        <v>-0.85283386</v>
      </c>
      <c r="CF50" s="26">
        <v>-0.57468778</v>
      </c>
      <c r="CG50" s="26">
        <f t="shared" si="9"/>
        <v>-1.0206709913998766</v>
      </c>
      <c r="CH50" s="26">
        <f t="shared" si="41"/>
        <v>0.1257869808788693</v>
      </c>
      <c r="CI50" s="26">
        <f t="shared" si="42"/>
        <v>1.028392744647602</v>
      </c>
      <c r="CJ50" s="26">
        <f t="shared" si="43"/>
        <v>1.028392744647602</v>
      </c>
    </row>
    <row r="51" spans="1:88" ht="15.75">
      <c r="A51" s="4">
        <v>40</v>
      </c>
      <c r="B51" s="2">
        <v>42</v>
      </c>
      <c r="C51" s="26">
        <v>0.148042936</v>
      </c>
      <c r="D51" s="26">
        <v>-1.95261361</v>
      </c>
      <c r="E51" s="26">
        <f t="shared" si="10"/>
        <v>-1.1965361870069782</v>
      </c>
      <c r="F51" s="26">
        <f t="shared" si="11"/>
        <v>-1.5501347599610604</v>
      </c>
      <c r="G51" s="26">
        <f t="shared" si="12"/>
        <v>1.9582177153873193</v>
      </c>
      <c r="H51" s="26">
        <f t="shared" si="13"/>
        <v>1.9582177153873195</v>
      </c>
      <c r="J51" s="5">
        <v>41</v>
      </c>
      <c r="K51" s="26">
        <v>0.086084535</v>
      </c>
      <c r="L51" s="26">
        <v>-1.73835046</v>
      </c>
      <c r="M51" s="26">
        <f t="shared" si="0"/>
        <v>-1.0992102206251224</v>
      </c>
      <c r="N51" s="26">
        <f t="shared" si="14"/>
        <v>-1.3494479463179183</v>
      </c>
      <c r="O51" s="26">
        <f t="shared" si="15"/>
        <v>1.740480643083507</v>
      </c>
      <c r="P51" s="26">
        <f t="shared" si="16"/>
        <v>1.740480643083507</v>
      </c>
      <c r="R51" s="2">
        <v>42</v>
      </c>
      <c r="S51" s="26">
        <v>-0.0174055</v>
      </c>
      <c r="T51" s="26">
        <v>-1.54063158</v>
      </c>
      <c r="U51" s="26">
        <f t="shared" si="1"/>
        <v>-1.0438185505608526</v>
      </c>
      <c r="V51" s="26">
        <f t="shared" si="17"/>
        <v>-1.133265833875083</v>
      </c>
      <c r="W51" s="26">
        <f t="shared" si="18"/>
        <v>1.5407298973939416</v>
      </c>
      <c r="X51" s="26">
        <f t="shared" si="19"/>
        <v>1.5407298973939418</v>
      </c>
      <c r="Z51" s="2">
        <v>43</v>
      </c>
      <c r="AA51" s="26">
        <v>-0.11851631</v>
      </c>
      <c r="AB51" s="26">
        <v>-1.36508587</v>
      </c>
      <c r="AC51" s="26">
        <f t="shared" si="2"/>
        <v>-1.0014955184361842</v>
      </c>
      <c r="AD51" s="26">
        <f t="shared" si="20"/>
        <v>-0.9351536102490924</v>
      </c>
      <c r="AE51" s="26">
        <f t="shared" si="21"/>
        <v>1.3702209851734402</v>
      </c>
      <c r="AF51" s="26">
        <f t="shared" si="22"/>
        <v>1.3702209851734402</v>
      </c>
      <c r="AH51" s="2">
        <v>44</v>
      </c>
      <c r="AI51" s="26">
        <v>-0.22310451</v>
      </c>
      <c r="AJ51" s="26">
        <v>-1.20313044</v>
      </c>
      <c r="AK51" s="26">
        <f t="shared" si="3"/>
        <v>-0.9708503629931695</v>
      </c>
      <c r="AL51" s="26">
        <f t="shared" si="23"/>
        <v>-0.7448141048026446</v>
      </c>
      <c r="AM51" s="26">
        <f t="shared" si="24"/>
        <v>1.2236414826398023</v>
      </c>
      <c r="AN51" s="26">
        <f t="shared" si="25"/>
        <v>1.2236414826398023</v>
      </c>
      <c r="AP51" s="2">
        <v>45</v>
      </c>
      <c r="AQ51" s="26">
        <v>-0.32934505</v>
      </c>
      <c r="AR51" s="26">
        <v>-1.05049991</v>
      </c>
      <c r="AS51" s="26">
        <f t="shared" si="4"/>
        <v>-0.9476727114623197</v>
      </c>
      <c r="AT51" s="26">
        <f t="shared" si="26"/>
        <v>-0.56029871927318</v>
      </c>
      <c r="AU51" s="26">
        <f t="shared" si="27"/>
        <v>1.1009169918161454</v>
      </c>
      <c r="AV51" s="26">
        <f t="shared" si="28"/>
        <v>1.1009169918161454</v>
      </c>
      <c r="AX51" s="2">
        <v>46</v>
      </c>
      <c r="AY51" s="26">
        <v>-0.43181966</v>
      </c>
      <c r="AZ51" s="26">
        <v>-0.91234016</v>
      </c>
      <c r="BA51" s="26">
        <f t="shared" si="5"/>
        <v>-0.9313792703347454</v>
      </c>
      <c r="BB51" s="26">
        <f t="shared" si="29"/>
        <v>-0.38905711804574195</v>
      </c>
      <c r="BC51" s="26">
        <f t="shared" si="30"/>
        <v>1.0093724715442467</v>
      </c>
      <c r="BD51" s="26">
        <f t="shared" si="31"/>
        <v>1.0093724715442467</v>
      </c>
      <c r="BF51" s="2">
        <v>47</v>
      </c>
      <c r="BG51" s="26">
        <v>-0.54088796</v>
      </c>
      <c r="BH51" s="26">
        <v>-0.78365417</v>
      </c>
      <c r="BI51" s="26">
        <f t="shared" si="6"/>
        <v>-0.9263250785847715</v>
      </c>
      <c r="BJ51" s="26">
        <f t="shared" si="32"/>
        <v>-0.22044385275227646</v>
      </c>
      <c r="BK51" s="26">
        <f t="shared" si="33"/>
        <v>0.9521941206662381</v>
      </c>
      <c r="BL51" s="26">
        <f t="shared" si="34"/>
        <v>0.9521941206662381</v>
      </c>
      <c r="BN51" s="2">
        <v>48</v>
      </c>
      <c r="BO51" s="26">
        <v>-0.64728164</v>
      </c>
      <c r="BP51" s="26">
        <v>-0.67064127</v>
      </c>
      <c r="BQ51" s="26">
        <f t="shared" si="7"/>
        <v>-0.9297706010368962</v>
      </c>
      <c r="BR51" s="26">
        <f t="shared" si="35"/>
        <v>-0.06526763329393181</v>
      </c>
      <c r="BS51" s="26">
        <f t="shared" si="36"/>
        <v>0.9320586003617489</v>
      </c>
      <c r="BT51" s="26">
        <f t="shared" si="37"/>
        <v>0.9320586003617489</v>
      </c>
      <c r="BV51" s="2">
        <v>49</v>
      </c>
      <c r="BW51" s="26">
        <v>-0.77279714</v>
      </c>
      <c r="BX51" s="26">
        <v>-0.56900845</v>
      </c>
      <c r="BY51" s="26">
        <f t="shared" si="8"/>
        <v>-0.9550411649065433</v>
      </c>
      <c r="BZ51" s="26">
        <f t="shared" si="38"/>
        <v>0.09424653361017887</v>
      </c>
      <c r="CA51" s="26">
        <f t="shared" si="39"/>
        <v>0.9596801736847449</v>
      </c>
      <c r="CB51" s="26">
        <f t="shared" si="40"/>
        <v>0.9596801736847448</v>
      </c>
      <c r="CD51" s="2">
        <v>50</v>
      </c>
      <c r="CE51" s="26">
        <v>-0.90158577</v>
      </c>
      <c r="CF51" s="26">
        <v>-0.52386883</v>
      </c>
      <c r="CG51" s="26">
        <f t="shared" si="9"/>
        <v>-1.0205454675699577</v>
      </c>
      <c r="CH51" s="26">
        <f t="shared" si="41"/>
        <v>0.21396822272122135</v>
      </c>
      <c r="CI51" s="26">
        <f t="shared" si="42"/>
        <v>1.042734602721163</v>
      </c>
      <c r="CJ51" s="26">
        <f t="shared" si="43"/>
        <v>1.042734602721163</v>
      </c>
    </row>
    <row r="52" spans="1:88" ht="15.75">
      <c r="A52" s="4">
        <v>40</v>
      </c>
      <c r="B52" s="2">
        <v>43</v>
      </c>
      <c r="C52" s="26">
        <v>0.171742461</v>
      </c>
      <c r="D52" s="26">
        <v>-2.0145384</v>
      </c>
      <c r="E52" s="26">
        <f t="shared" si="10"/>
        <v>-1.2483074005053938</v>
      </c>
      <c r="F52" s="26">
        <f t="shared" si="11"/>
        <v>-1.590468192649059</v>
      </c>
      <c r="G52" s="26">
        <f t="shared" si="12"/>
        <v>2.021845799754496</v>
      </c>
      <c r="H52" s="26">
        <f t="shared" si="13"/>
        <v>2.021845799754496</v>
      </c>
      <c r="J52" s="5">
        <v>41</v>
      </c>
      <c r="K52" s="26">
        <v>0.073649898</v>
      </c>
      <c r="L52" s="26">
        <v>-1.81029862</v>
      </c>
      <c r="M52" s="26">
        <f t="shared" si="0"/>
        <v>-1.1807565645372298</v>
      </c>
      <c r="N52" s="26">
        <f t="shared" si="14"/>
        <v>-1.3741977064278466</v>
      </c>
      <c r="O52" s="26">
        <f t="shared" si="15"/>
        <v>1.8117961808794374</v>
      </c>
      <c r="P52" s="26">
        <f t="shared" si="16"/>
        <v>1.8117961808794374</v>
      </c>
      <c r="R52" s="2">
        <v>42</v>
      </c>
      <c r="S52" s="26">
        <v>-0.04315619</v>
      </c>
      <c r="T52" s="26">
        <v>-1.61212198</v>
      </c>
      <c r="U52" s="26">
        <f t="shared" si="1"/>
        <v>-1.1310269858849882</v>
      </c>
      <c r="V52" s="26">
        <f t="shared" si="17"/>
        <v>-1.1495989267280808</v>
      </c>
      <c r="W52" s="26">
        <f t="shared" si="18"/>
        <v>1.6126995179308625</v>
      </c>
      <c r="X52" s="26">
        <f t="shared" si="19"/>
        <v>1.6126995179308627</v>
      </c>
      <c r="Z52" s="2">
        <v>43</v>
      </c>
      <c r="AA52" s="26">
        <v>-0.15553187</v>
      </c>
      <c r="AB52" s="26">
        <v>-1.4339289</v>
      </c>
      <c r="AC52" s="26">
        <f t="shared" si="2"/>
        <v>-1.091685967090474</v>
      </c>
      <c r="AD52" s="26">
        <f t="shared" si="20"/>
        <v>-0.9426367285962516</v>
      </c>
      <c r="AE52" s="26">
        <f t="shared" si="21"/>
        <v>1.4423391601287496</v>
      </c>
      <c r="AF52" s="26">
        <f t="shared" si="22"/>
        <v>1.4423391601287496</v>
      </c>
      <c r="AH52" s="2">
        <v>44</v>
      </c>
      <c r="AI52" s="26">
        <v>-0.26711229</v>
      </c>
      <c r="AJ52" s="26">
        <v>-1.27128848</v>
      </c>
      <c r="AK52" s="26">
        <f t="shared" si="3"/>
        <v>-1.0623702205658196</v>
      </c>
      <c r="AL52" s="26">
        <f t="shared" si="23"/>
        <v>-0.7475913919412703</v>
      </c>
      <c r="AM52" s="26">
        <f t="shared" si="24"/>
        <v>1.2990471026293675</v>
      </c>
      <c r="AN52" s="26">
        <f t="shared" si="25"/>
        <v>1.2990471026293675</v>
      </c>
      <c r="AP52" s="2">
        <v>45</v>
      </c>
      <c r="AQ52" s="26">
        <v>-0.38091071</v>
      </c>
      <c r="AR52" s="26">
        <v>-1.11752081</v>
      </c>
      <c r="AS52" s="26">
        <f t="shared" si="4"/>
        <v>-1.0407278175006014</v>
      </c>
      <c r="AT52" s="26">
        <f t="shared" si="26"/>
        <v>-0.5575225014797118</v>
      </c>
      <c r="AU52" s="26">
        <f t="shared" si="27"/>
        <v>1.180654788571054</v>
      </c>
      <c r="AV52" s="26">
        <f t="shared" si="28"/>
        <v>1.180654788571054</v>
      </c>
      <c r="AX52" s="2">
        <v>46</v>
      </c>
      <c r="AY52" s="26">
        <v>-0.49063184</v>
      </c>
      <c r="AZ52" s="26">
        <v>-0.97871059</v>
      </c>
      <c r="BA52" s="26">
        <f t="shared" si="5"/>
        <v>-1.026304429672025</v>
      </c>
      <c r="BB52" s="26">
        <f t="shared" si="29"/>
        <v>-0.38117350253593624</v>
      </c>
      <c r="BC52" s="26">
        <f t="shared" si="30"/>
        <v>1.094803188431571</v>
      </c>
      <c r="BD52" s="26">
        <f t="shared" si="31"/>
        <v>1.094803188431571</v>
      </c>
      <c r="BF52" s="2">
        <v>47</v>
      </c>
      <c r="BG52" s="26">
        <v>-0.60644484</v>
      </c>
      <c r="BH52" s="26">
        <v>-0.84584661</v>
      </c>
      <c r="BI52" s="26">
        <f t="shared" si="6"/>
        <v>-1.0203916794462693</v>
      </c>
      <c r="BJ52" s="26">
        <f t="shared" si="32"/>
        <v>-0.2050186628771627</v>
      </c>
      <c r="BK52" s="26">
        <f t="shared" si="33"/>
        <v>1.0407842387407285</v>
      </c>
      <c r="BL52" s="26">
        <f t="shared" si="34"/>
        <v>1.0407842387407285</v>
      </c>
      <c r="BN52" s="2">
        <v>48</v>
      </c>
      <c r="BO52" s="26">
        <v>-0.72301394</v>
      </c>
      <c r="BP52" s="26">
        <v>-0.72428759</v>
      </c>
      <c r="BQ52" s="26">
        <f t="shared" si="7"/>
        <v>-1.0227418699348803</v>
      </c>
      <c r="BR52" s="26">
        <f t="shared" si="35"/>
        <v>-0.03661608860100252</v>
      </c>
      <c r="BS52" s="26">
        <f t="shared" si="36"/>
        <v>1.023397122559142</v>
      </c>
      <c r="BT52" s="26">
        <f t="shared" si="37"/>
        <v>1.0233971225591423</v>
      </c>
      <c r="BV52" s="2">
        <v>49</v>
      </c>
      <c r="BW52" s="26">
        <v>-0.85414802</v>
      </c>
      <c r="BX52" s="26">
        <v>-0.61182187</v>
      </c>
      <c r="BY52" s="26">
        <f t="shared" si="8"/>
        <v>-1.0419458281480565</v>
      </c>
      <c r="BZ52" s="26">
        <f t="shared" si="38"/>
        <v>0.13506935953456722</v>
      </c>
      <c r="CA52" s="26">
        <f t="shared" si="39"/>
        <v>1.0506639998973113</v>
      </c>
      <c r="CB52" s="26">
        <f t="shared" si="40"/>
        <v>1.0506639998973113</v>
      </c>
      <c r="CD52" s="2">
        <v>50</v>
      </c>
      <c r="CE52" s="26">
        <v>-0.97535823</v>
      </c>
      <c r="CF52" s="26">
        <v>-0.52801027</v>
      </c>
      <c r="CG52" s="26">
        <f t="shared" si="9"/>
        <v>-1.0734339901513794</v>
      </c>
      <c r="CH52" s="26">
        <f t="shared" si="41"/>
        <v>0.2790304478760235</v>
      </c>
      <c r="CI52" s="26">
        <f t="shared" si="42"/>
        <v>1.1091070832224477</v>
      </c>
      <c r="CJ52" s="26">
        <f t="shared" si="43"/>
        <v>1.1091070832224479</v>
      </c>
    </row>
    <row r="53" spans="1:88" ht="15.75">
      <c r="A53" s="4">
        <v>40</v>
      </c>
      <c r="B53" s="2">
        <v>44</v>
      </c>
      <c r="C53" s="26">
        <v>0.180010424</v>
      </c>
      <c r="D53" s="26">
        <v>-2.06226538</v>
      </c>
      <c r="E53" s="26">
        <f t="shared" si="10"/>
        <v>-1.3030812458657688</v>
      </c>
      <c r="F53" s="26">
        <f t="shared" si="11"/>
        <v>-1.6085153144959858</v>
      </c>
      <c r="G53" s="26">
        <f t="shared" si="12"/>
        <v>2.0701068209865894</v>
      </c>
      <c r="H53" s="26">
        <f t="shared" si="13"/>
        <v>2.0701068209865894</v>
      </c>
      <c r="J53" s="5">
        <v>41</v>
      </c>
      <c r="K53" s="26">
        <v>0.063742987</v>
      </c>
      <c r="L53" s="26">
        <v>-1.87085954</v>
      </c>
      <c r="M53" s="26">
        <f t="shared" si="0"/>
        <v>-1.2537553718725</v>
      </c>
      <c r="N53" s="26">
        <f t="shared" si="14"/>
        <v>-1.39006332744287</v>
      </c>
      <c r="O53" s="26">
        <f t="shared" si="15"/>
        <v>1.8719451345594225</v>
      </c>
      <c r="P53" s="26">
        <f t="shared" si="16"/>
        <v>1.8719451345594227</v>
      </c>
      <c r="R53" s="2">
        <v>42</v>
      </c>
      <c r="S53" s="26">
        <v>-0.06637544</v>
      </c>
      <c r="T53" s="26">
        <v>-1.67617236</v>
      </c>
      <c r="U53" s="26">
        <f t="shared" si="1"/>
        <v>-1.212113655963002</v>
      </c>
      <c r="V53" s="26">
        <f t="shared" si="17"/>
        <v>-1.1596292357866669</v>
      </c>
      <c r="W53" s="26">
        <f t="shared" si="18"/>
        <v>1.677486059394582</v>
      </c>
      <c r="X53" s="26">
        <f t="shared" si="19"/>
        <v>1.6774860593945822</v>
      </c>
      <c r="Z53" s="2">
        <v>43</v>
      </c>
      <c r="AA53" s="26">
        <v>-0.18988728</v>
      </c>
      <c r="AB53" s="26">
        <v>-1.49940565</v>
      </c>
      <c r="AC53" s="26">
        <f t="shared" si="2"/>
        <v>-1.178168163568063</v>
      </c>
      <c r="AD53" s="26">
        <f t="shared" si="20"/>
        <v>-0.946675372401954</v>
      </c>
      <c r="AE53" s="26">
        <f t="shared" si="21"/>
        <v>1.511381646824428</v>
      </c>
      <c r="AF53" s="26">
        <f t="shared" si="22"/>
        <v>1.511381646824428</v>
      </c>
      <c r="AH53" s="2">
        <v>44</v>
      </c>
      <c r="AI53" s="26">
        <v>-0.30869327</v>
      </c>
      <c r="AJ53" s="26">
        <v>-1.33700196</v>
      </c>
      <c r="AK53" s="26">
        <f t="shared" si="3"/>
        <v>-1.1508149580417708</v>
      </c>
      <c r="AL53" s="26">
        <f t="shared" si="23"/>
        <v>-0.7473223590489261</v>
      </c>
      <c r="AM53" s="26">
        <f t="shared" si="24"/>
        <v>1.37217556310668</v>
      </c>
      <c r="AN53" s="26">
        <f t="shared" si="25"/>
        <v>1.37217556310668</v>
      </c>
      <c r="AP53" s="2">
        <v>45</v>
      </c>
      <c r="AQ53" s="26">
        <v>-0.42912166</v>
      </c>
      <c r="AR53" s="26">
        <v>-1.18263149</v>
      </c>
      <c r="AS53" s="26">
        <f t="shared" si="4"/>
        <v>-1.1302091529222864</v>
      </c>
      <c r="AT53" s="26">
        <f t="shared" si="26"/>
        <v>-0.5526209468265416</v>
      </c>
      <c r="AU53" s="26">
        <f t="shared" si="27"/>
        <v>1.2580789483258892</v>
      </c>
      <c r="AV53" s="26">
        <f t="shared" si="28"/>
        <v>1.2580789483258892</v>
      </c>
      <c r="AX53" s="2">
        <v>46</v>
      </c>
      <c r="AY53" s="26">
        <v>-0.54452366</v>
      </c>
      <c r="AZ53" s="26">
        <v>-1.04209956</v>
      </c>
      <c r="BA53" s="26">
        <f t="shared" si="5"/>
        <v>-1.1156007230697096</v>
      </c>
      <c r="BB53" s="26">
        <f t="shared" si="29"/>
        <v>-0.37136577109142727</v>
      </c>
      <c r="BC53" s="26">
        <f t="shared" si="30"/>
        <v>1.1757880375526828</v>
      </c>
      <c r="BD53" s="26">
        <f t="shared" si="31"/>
        <v>1.1757880375526828</v>
      </c>
      <c r="BF53" s="2">
        <v>47</v>
      </c>
      <c r="BG53" s="26">
        <v>-0.66531975</v>
      </c>
      <c r="BH53" s="26">
        <v>-0.90568665</v>
      </c>
      <c r="BI53" s="26">
        <f t="shared" si="6"/>
        <v>-1.1077337885618295</v>
      </c>
      <c r="BJ53" s="26">
        <f t="shared" si="32"/>
        <v>-0.18932652061119448</v>
      </c>
      <c r="BK53" s="26">
        <f t="shared" si="33"/>
        <v>1.123796546412332</v>
      </c>
      <c r="BL53" s="26">
        <f t="shared" si="34"/>
        <v>1.123796546412332</v>
      </c>
      <c r="BN53" s="2">
        <v>48</v>
      </c>
      <c r="BO53" s="26">
        <v>-0.78817623</v>
      </c>
      <c r="BP53" s="26">
        <v>-0.77741873</v>
      </c>
      <c r="BQ53" s="26">
        <f t="shared" si="7"/>
        <v>-1.107006960065974</v>
      </c>
      <c r="BR53" s="26">
        <f t="shared" si="35"/>
        <v>-0.011715018451411874</v>
      </c>
      <c r="BS53" s="26">
        <f t="shared" si="36"/>
        <v>1.1070689460425787</v>
      </c>
      <c r="BT53" s="26">
        <f t="shared" si="37"/>
        <v>1.1070689460425787</v>
      </c>
      <c r="BV53" s="2">
        <v>49</v>
      </c>
      <c r="BW53" s="26">
        <v>-0.91883455</v>
      </c>
      <c r="BX53" s="26">
        <v>-0.65307299</v>
      </c>
      <c r="BY53" s="26">
        <f t="shared" si="8"/>
        <v>-1.1146168807654395</v>
      </c>
      <c r="BZ53" s="26">
        <f t="shared" si="38"/>
        <v>0.16849471699126017</v>
      </c>
      <c r="CA53" s="26">
        <f t="shared" si="39"/>
        <v>1.1272804711078972</v>
      </c>
      <c r="CB53" s="26">
        <f t="shared" si="40"/>
        <v>1.1272804711078974</v>
      </c>
      <c r="CD53" s="2">
        <v>50</v>
      </c>
      <c r="CE53" s="26">
        <v>-1.03337369</v>
      </c>
      <c r="CF53" s="26">
        <v>-0.55436058</v>
      </c>
      <c r="CG53" s="26">
        <f t="shared" si="9"/>
        <v>-1.1284380409893198</v>
      </c>
      <c r="CH53" s="26">
        <f t="shared" si="41"/>
        <v>0.3190680546377821</v>
      </c>
      <c r="CI53" s="26">
        <f t="shared" si="42"/>
        <v>1.1726793405881049</v>
      </c>
      <c r="CJ53" s="26">
        <f t="shared" si="43"/>
        <v>1.1726793405881049</v>
      </c>
    </row>
    <row r="54" spans="1:88" ht="15.75">
      <c r="A54" s="4">
        <v>40</v>
      </c>
      <c r="B54" s="2">
        <v>45</v>
      </c>
      <c r="C54" s="26">
        <v>0.180177663</v>
      </c>
      <c r="D54" s="26">
        <v>-2.10533929</v>
      </c>
      <c r="E54" s="26">
        <f t="shared" si="10"/>
        <v>-1.3612948413318264</v>
      </c>
      <c r="F54" s="26">
        <f t="shared" si="11"/>
        <v>-1.6161045359831157</v>
      </c>
      <c r="G54" s="26">
        <f t="shared" si="12"/>
        <v>2.1130351431677243</v>
      </c>
      <c r="H54" s="26">
        <f t="shared" si="13"/>
        <v>2.113035143167724</v>
      </c>
      <c r="J54" s="5">
        <v>41</v>
      </c>
      <c r="K54" s="26">
        <v>0.051629796</v>
      </c>
      <c r="L54" s="26">
        <v>-1.9238612</v>
      </c>
      <c r="M54" s="26">
        <f t="shared" si="0"/>
        <v>-1.3238675217188105</v>
      </c>
      <c r="N54" s="26">
        <f t="shared" si="14"/>
        <v>-1.3968830794445668</v>
      </c>
      <c r="O54" s="26">
        <f t="shared" si="15"/>
        <v>1.9245538580929453</v>
      </c>
      <c r="P54" s="26">
        <f t="shared" si="16"/>
        <v>1.9245538580929453</v>
      </c>
      <c r="R54" s="2">
        <v>42</v>
      </c>
      <c r="S54" s="26">
        <v>-0.08958132</v>
      </c>
      <c r="T54" s="26">
        <v>-1.73474456</v>
      </c>
      <c r="U54" s="26">
        <f t="shared" si="1"/>
        <v>-1.2899932008421156</v>
      </c>
      <c r="V54" s="26">
        <f t="shared" si="17"/>
        <v>-1.1633060831628317</v>
      </c>
      <c r="W54" s="26">
        <f t="shared" si="18"/>
        <v>1.7370559868186564</v>
      </c>
      <c r="X54" s="26">
        <f t="shared" si="19"/>
        <v>1.7370559868186564</v>
      </c>
      <c r="Z54" s="2">
        <v>43</v>
      </c>
      <c r="AA54" s="26">
        <v>-0.2224585</v>
      </c>
      <c r="AB54" s="26">
        <v>-1.56151561</v>
      </c>
      <c r="AC54" s="26">
        <f t="shared" si="2"/>
        <v>-1.2614601906422358</v>
      </c>
      <c r="AD54" s="26">
        <f t="shared" si="20"/>
        <v>-0.946856362877061</v>
      </c>
      <c r="AE54" s="26">
        <f t="shared" si="21"/>
        <v>1.577282087800379</v>
      </c>
      <c r="AF54" s="26">
        <f t="shared" si="22"/>
        <v>1.577282087800379</v>
      </c>
      <c r="AH54" s="2">
        <v>44</v>
      </c>
      <c r="AI54" s="26">
        <v>-0.34797476</v>
      </c>
      <c r="AJ54" s="26">
        <v>-1.400372</v>
      </c>
      <c r="AK54" s="26">
        <f t="shared" si="3"/>
        <v>-1.2362678498615292</v>
      </c>
      <c r="AL54" s="26">
        <f t="shared" si="23"/>
        <v>-0.7441572249060066</v>
      </c>
      <c r="AM54" s="26">
        <f t="shared" si="24"/>
        <v>1.4429581324421916</v>
      </c>
      <c r="AN54" s="26">
        <f t="shared" si="25"/>
        <v>1.4429581324421916</v>
      </c>
      <c r="AP54" s="2">
        <v>45</v>
      </c>
      <c r="AQ54" s="26">
        <v>-0.47383915</v>
      </c>
      <c r="AR54" s="26">
        <v>-1.24611022</v>
      </c>
      <c r="AS54" s="26">
        <f t="shared" si="4"/>
        <v>-1.2161878628245302</v>
      </c>
      <c r="AT54" s="26">
        <f t="shared" si="26"/>
        <v>-0.546078110511191</v>
      </c>
      <c r="AU54" s="26">
        <f t="shared" si="27"/>
        <v>1.3331594880062816</v>
      </c>
      <c r="AV54" s="26">
        <f t="shared" si="28"/>
        <v>1.3331594880062816</v>
      </c>
      <c r="AX54" s="2">
        <v>46</v>
      </c>
      <c r="AY54" s="26">
        <v>-0.59375957</v>
      </c>
      <c r="AZ54" s="26">
        <v>-1.10438144</v>
      </c>
      <c r="BA54" s="26">
        <f t="shared" si="5"/>
        <v>-1.2007670235819727</v>
      </c>
      <c r="BB54" s="26">
        <f t="shared" si="29"/>
        <v>-0.3610641868991558</v>
      </c>
      <c r="BC54" s="26">
        <f t="shared" si="30"/>
        <v>1.2538775027820934</v>
      </c>
      <c r="BD54" s="26">
        <f t="shared" si="31"/>
        <v>1.2538775027820934</v>
      </c>
      <c r="BF54" s="2">
        <v>47</v>
      </c>
      <c r="BG54" s="26">
        <v>-0.71783079</v>
      </c>
      <c r="BH54" s="26">
        <v>-0.96498714</v>
      </c>
      <c r="BI54" s="26">
        <f t="shared" si="6"/>
        <v>-1.1899319698053088</v>
      </c>
      <c r="BJ54" s="26">
        <f t="shared" si="32"/>
        <v>-0.17476593109831573</v>
      </c>
      <c r="BK54" s="26">
        <f t="shared" si="33"/>
        <v>1.202697477937575</v>
      </c>
      <c r="BL54" s="26">
        <f t="shared" si="34"/>
        <v>1.202697477937575</v>
      </c>
      <c r="BN54" s="2">
        <v>48</v>
      </c>
      <c r="BO54" s="26">
        <v>-0.84336429</v>
      </c>
      <c r="BP54" s="26">
        <v>-0.83086877</v>
      </c>
      <c r="BQ54" s="26">
        <f t="shared" si="7"/>
        <v>-1.1838615500127039</v>
      </c>
      <c r="BR54" s="26">
        <f t="shared" si="35"/>
        <v>0.00883566692645199</v>
      </c>
      <c r="BS54" s="26">
        <f t="shared" si="36"/>
        <v>1.1838945217410701</v>
      </c>
      <c r="BT54" s="26">
        <f t="shared" si="37"/>
        <v>1.1838945217410701</v>
      </c>
      <c r="BV54" s="2">
        <v>49</v>
      </c>
      <c r="BW54" s="26">
        <v>-0.97308938</v>
      </c>
      <c r="BX54" s="26">
        <v>-0.69909354</v>
      </c>
      <c r="BY54" s="26">
        <f t="shared" si="8"/>
        <v>-1.1824118821163223</v>
      </c>
      <c r="BZ54" s="26">
        <f t="shared" si="38"/>
        <v>0.19374431648090423</v>
      </c>
      <c r="CA54" s="26">
        <f t="shared" si="39"/>
        <v>1.1981797524322118</v>
      </c>
      <c r="CB54" s="26">
        <f t="shared" si="40"/>
        <v>1.1981797524322118</v>
      </c>
      <c r="CD54" s="2">
        <v>50</v>
      </c>
      <c r="CE54" s="26">
        <v>-1.08065189</v>
      </c>
      <c r="CF54" s="26">
        <v>-0.59347003</v>
      </c>
      <c r="CG54" s="26">
        <f t="shared" si="9"/>
        <v>-1.1837829621650426</v>
      </c>
      <c r="CH54" s="26">
        <f t="shared" si="41"/>
        <v>0.3444895968770751</v>
      </c>
      <c r="CI54" s="26">
        <f t="shared" si="42"/>
        <v>1.2328889584503435</v>
      </c>
      <c r="CJ54" s="26">
        <f t="shared" si="43"/>
        <v>1.2328889584503433</v>
      </c>
    </row>
    <row r="55" spans="1:88" ht="15.75">
      <c r="A55" s="4">
        <v>40</v>
      </c>
      <c r="B55" s="2">
        <v>46</v>
      </c>
      <c r="C55" s="26">
        <v>0.173904713</v>
      </c>
      <c r="D55" s="26">
        <v>-2.14344693</v>
      </c>
      <c r="E55" s="26">
        <f t="shared" si="10"/>
        <v>-1.421062322114975</v>
      </c>
      <c r="F55" s="26">
        <f t="shared" si="11"/>
        <v>-1.614059933086511</v>
      </c>
      <c r="G55" s="26">
        <f t="shared" si="12"/>
        <v>2.150490081569789</v>
      </c>
      <c r="H55" s="26">
        <f t="shared" si="13"/>
        <v>2.150490081569789</v>
      </c>
      <c r="J55" s="5">
        <v>41</v>
      </c>
      <c r="K55" s="26">
        <v>0.036268861</v>
      </c>
      <c r="L55" s="26">
        <v>-1.97241737</v>
      </c>
      <c r="M55" s="26">
        <f t="shared" si="0"/>
        <v>-1.3936438492396235</v>
      </c>
      <c r="N55" s="26">
        <f t="shared" si="14"/>
        <v>-1.3962458713394714</v>
      </c>
      <c r="O55" s="26">
        <f t="shared" si="15"/>
        <v>1.9727507981891566</v>
      </c>
      <c r="P55" s="26">
        <f t="shared" si="16"/>
        <v>1.9727507981891566</v>
      </c>
      <c r="R55" s="2">
        <v>42</v>
      </c>
      <c r="S55" s="26">
        <v>-0.11402648</v>
      </c>
      <c r="T55" s="26">
        <v>-1.78932123</v>
      </c>
      <c r="U55" s="26">
        <f t="shared" si="1"/>
        <v>-1.366339425115885</v>
      </c>
      <c r="V55" s="26">
        <f t="shared" si="17"/>
        <v>-1.1609431845029698</v>
      </c>
      <c r="W55" s="26">
        <f t="shared" si="18"/>
        <v>1.7929507807717153</v>
      </c>
      <c r="X55" s="26">
        <f t="shared" si="19"/>
        <v>1.7929507807717153</v>
      </c>
      <c r="Z55" s="2">
        <v>43</v>
      </c>
      <c r="AA55" s="26">
        <v>-0.2540534</v>
      </c>
      <c r="AB55" s="26">
        <v>-1.62081815</v>
      </c>
      <c r="AC55" s="26">
        <f t="shared" si="2"/>
        <v>-1.3423993252598299</v>
      </c>
      <c r="AD55" s="26">
        <f t="shared" si="20"/>
        <v>-0.9431641728580115</v>
      </c>
      <c r="AE55" s="26">
        <f t="shared" si="21"/>
        <v>1.6406079987068767</v>
      </c>
      <c r="AF55" s="26">
        <f t="shared" si="22"/>
        <v>1.6406079987068767</v>
      </c>
      <c r="AH55" s="2">
        <v>44</v>
      </c>
      <c r="AI55" s="26">
        <v>-0.38539703</v>
      </c>
      <c r="AJ55" s="26">
        <v>-1.46227554</v>
      </c>
      <c r="AK55" s="26">
        <f t="shared" si="3"/>
        <v>-1.3195922678232304</v>
      </c>
      <c r="AL55" s="26">
        <f t="shared" si="23"/>
        <v>-0.7385505211671415</v>
      </c>
      <c r="AM55" s="26">
        <f t="shared" si="24"/>
        <v>1.5122105096894125</v>
      </c>
      <c r="AN55" s="26">
        <f t="shared" si="25"/>
        <v>1.5122105096894123</v>
      </c>
      <c r="AP55" s="2">
        <v>45</v>
      </c>
      <c r="AQ55" s="26">
        <v>-0.51571744</v>
      </c>
      <c r="AR55" s="26">
        <v>-1.30903201</v>
      </c>
      <c r="AS55" s="26">
        <f t="shared" si="4"/>
        <v>-1.2998862611979887</v>
      </c>
      <c r="AT55" s="26">
        <f t="shared" si="26"/>
        <v>-0.5383539626245056</v>
      </c>
      <c r="AU55" s="26">
        <f t="shared" si="27"/>
        <v>1.4069574553357302</v>
      </c>
      <c r="AV55" s="26">
        <f t="shared" si="28"/>
        <v>1.4069574553357302</v>
      </c>
      <c r="AX55" s="2">
        <v>46</v>
      </c>
      <c r="AY55" s="26">
        <v>-0.63874374</v>
      </c>
      <c r="AZ55" s="26">
        <v>-1.16653813</v>
      </c>
      <c r="BA55" s="26">
        <f t="shared" si="5"/>
        <v>-1.282845991090909</v>
      </c>
      <c r="BB55" s="26">
        <f t="shared" si="29"/>
        <v>-0.3508716820649227</v>
      </c>
      <c r="BC55" s="26">
        <f t="shared" si="30"/>
        <v>1.3299642003201007</v>
      </c>
      <c r="BD55" s="26">
        <f t="shared" si="31"/>
        <v>1.3299642003201007</v>
      </c>
      <c r="BF55" s="2">
        <v>47</v>
      </c>
      <c r="BG55" s="26">
        <v>-0.76473679</v>
      </c>
      <c r="BH55" s="26">
        <v>-1.02528294</v>
      </c>
      <c r="BI55" s="26">
        <f t="shared" si="6"/>
        <v>-1.2687576377216698</v>
      </c>
      <c r="BJ55" s="26">
        <f t="shared" si="32"/>
        <v>-0.16211576652958903</v>
      </c>
      <c r="BK55" s="26">
        <f t="shared" si="33"/>
        <v>1.2790728927760717</v>
      </c>
      <c r="BL55" s="26">
        <f t="shared" si="34"/>
        <v>1.2790728927760717</v>
      </c>
      <c r="BN55" s="2">
        <v>48</v>
      </c>
      <c r="BO55" s="26">
        <v>-0.89088792</v>
      </c>
      <c r="BP55" s="26">
        <v>-0.88683042</v>
      </c>
      <c r="BQ55" s="26">
        <f t="shared" si="7"/>
        <v>-1.2567951680258478</v>
      </c>
      <c r="BR55" s="26">
        <f t="shared" si="35"/>
        <v>0.02480696406624794</v>
      </c>
      <c r="BS55" s="26">
        <f t="shared" si="36"/>
        <v>1.2570399674788797</v>
      </c>
      <c r="BT55" s="26">
        <f t="shared" si="37"/>
        <v>1.2570399674788797</v>
      </c>
      <c r="BV55" s="2">
        <v>49</v>
      </c>
      <c r="BW55" s="26">
        <v>-1.01938232</v>
      </c>
      <c r="BX55" s="26">
        <v>-0.75040705</v>
      </c>
      <c r="BY55" s="26">
        <f t="shared" si="8"/>
        <v>-1.2479201188056284</v>
      </c>
      <c r="BZ55" s="26">
        <f t="shared" si="38"/>
        <v>0.21200573600360773</v>
      </c>
      <c r="CA55" s="26">
        <f t="shared" si="39"/>
        <v>1.2658005589421601</v>
      </c>
      <c r="CB55" s="26">
        <f t="shared" si="40"/>
        <v>1.2658005589421601</v>
      </c>
      <c r="CD55" s="2">
        <v>50</v>
      </c>
      <c r="CE55" s="26">
        <v>-1.12203857</v>
      </c>
      <c r="CF55" s="26">
        <v>-0.63988384</v>
      </c>
      <c r="CG55" s="26">
        <f t="shared" si="9"/>
        <v>-1.239727398333873</v>
      </c>
      <c r="CH55" s="26">
        <f t="shared" si="41"/>
        <v>0.3626263353386198</v>
      </c>
      <c r="CI55" s="26">
        <f t="shared" si="42"/>
        <v>1.2916740615421487</v>
      </c>
      <c r="CJ55" s="26">
        <f t="shared" si="43"/>
        <v>1.2916740615421487</v>
      </c>
    </row>
    <row r="56" spans="1:88" ht="15.75">
      <c r="A56" s="4">
        <v>40</v>
      </c>
      <c r="B56" s="2">
        <v>47</v>
      </c>
      <c r="C56" s="26">
        <v>0.163141202</v>
      </c>
      <c r="D56" s="26">
        <v>-2.17870589</v>
      </c>
      <c r="E56" s="26">
        <f t="shared" si="10"/>
        <v>-1.4821425851683643</v>
      </c>
      <c r="F56" s="26">
        <f t="shared" si="11"/>
        <v>-1.6051877660078069</v>
      </c>
      <c r="G56" s="26">
        <f t="shared" si="12"/>
        <v>2.1848053476020914</v>
      </c>
      <c r="H56" s="26">
        <f t="shared" si="13"/>
        <v>2.1848053476020914</v>
      </c>
      <c r="J56" s="5">
        <v>41</v>
      </c>
      <c r="K56" s="26">
        <v>0.017891766</v>
      </c>
      <c r="L56" s="26">
        <v>-2.01597923</v>
      </c>
      <c r="M56" s="26">
        <f t="shared" si="0"/>
        <v>-1.4621917171772432</v>
      </c>
      <c r="N56" s="26">
        <f t="shared" si="14"/>
        <v>-1.3879797380726624</v>
      </c>
      <c r="O56" s="26">
        <f t="shared" si="15"/>
        <v>2.016058622927913</v>
      </c>
      <c r="P56" s="26">
        <f t="shared" si="16"/>
        <v>2.0160586229279125</v>
      </c>
      <c r="R56" s="2">
        <v>42</v>
      </c>
      <c r="S56" s="26">
        <v>-0.13987689</v>
      </c>
      <c r="T56" s="26">
        <v>-1.84180557</v>
      </c>
      <c r="U56" s="26">
        <f t="shared" si="1"/>
        <v>-1.4424071308729487</v>
      </c>
      <c r="V56" s="26">
        <f t="shared" si="17"/>
        <v>-1.1538088970214977</v>
      </c>
      <c r="W56" s="26">
        <f t="shared" si="18"/>
        <v>1.8471094450625</v>
      </c>
      <c r="X56" s="26">
        <f t="shared" si="19"/>
        <v>1.8471094450625</v>
      </c>
      <c r="Z56" s="2">
        <v>43</v>
      </c>
      <c r="AA56" s="26">
        <v>-0.28597192</v>
      </c>
      <c r="AB56" s="26">
        <v>-1.6779656</v>
      </c>
      <c r="AC56" s="26">
        <f t="shared" si="2"/>
        <v>-1.4222187332135563</v>
      </c>
      <c r="AD56" s="26">
        <f t="shared" si="20"/>
        <v>-0.935223165190145</v>
      </c>
      <c r="AE56" s="26">
        <f t="shared" si="21"/>
        <v>1.702159949538188</v>
      </c>
      <c r="AF56" s="26">
        <f t="shared" si="22"/>
        <v>1.7021599495381878</v>
      </c>
      <c r="AH56" s="2">
        <v>44</v>
      </c>
      <c r="AI56" s="26">
        <v>-0.42186521</v>
      </c>
      <c r="AJ56" s="26">
        <v>-1.52333068</v>
      </c>
      <c r="AK56" s="26">
        <f t="shared" si="3"/>
        <v>-1.4018049129954695</v>
      </c>
      <c r="AL56" s="26">
        <f t="shared" si="23"/>
        <v>-0.7303763426750418</v>
      </c>
      <c r="AM56" s="26">
        <f t="shared" si="24"/>
        <v>1.5806665100639052</v>
      </c>
      <c r="AN56" s="26">
        <f t="shared" si="25"/>
        <v>1.5806665100639052</v>
      </c>
      <c r="AP56" s="2">
        <v>45</v>
      </c>
      <c r="AQ56" s="26">
        <v>-0.55546491</v>
      </c>
      <c r="AR56" s="26">
        <v>-1.37231444</v>
      </c>
      <c r="AS56" s="26">
        <f t="shared" si="4"/>
        <v>-1.3824734031717023</v>
      </c>
      <c r="AT56" s="26">
        <f t="shared" si="26"/>
        <v>-0.5296748795220265</v>
      </c>
      <c r="AU56" s="26">
        <f t="shared" si="27"/>
        <v>1.4804689083104114</v>
      </c>
      <c r="AV56" s="26">
        <f t="shared" si="28"/>
        <v>1.4804689083104114</v>
      </c>
      <c r="AX56" s="2">
        <v>46</v>
      </c>
      <c r="AY56" s="26">
        <v>-0.6803711</v>
      </c>
      <c r="AZ56" s="26">
        <v>-1.23023416</v>
      </c>
      <c r="BA56" s="26">
        <f t="shared" si="5"/>
        <v>-1.3637482812082689</v>
      </c>
      <c r="BB56" s="26">
        <f t="shared" si="29"/>
        <v>-0.34142575715315854</v>
      </c>
      <c r="BC56" s="26">
        <f t="shared" si="30"/>
        <v>1.4058381564554703</v>
      </c>
      <c r="BD56" s="26">
        <f t="shared" si="31"/>
        <v>1.4058381564554703</v>
      </c>
      <c r="BF56" s="2">
        <v>47</v>
      </c>
      <c r="BG56" s="26">
        <v>-0.80676898</v>
      </c>
      <c r="BH56" s="26">
        <v>-1.0874988</v>
      </c>
      <c r="BI56" s="26">
        <f t="shared" si="6"/>
        <v>-1.3455613941957005</v>
      </c>
      <c r="BJ56" s="26">
        <f t="shared" si="32"/>
        <v>-0.15163891829541265</v>
      </c>
      <c r="BK56" s="26">
        <f t="shared" si="33"/>
        <v>1.3540789589575937</v>
      </c>
      <c r="BL56" s="26">
        <f t="shared" si="34"/>
        <v>1.3540789589575934</v>
      </c>
      <c r="BN56" s="2">
        <v>48</v>
      </c>
      <c r="BO56" s="26">
        <v>-0.93193845</v>
      </c>
      <c r="BP56" s="26">
        <v>-0.94714441</v>
      </c>
      <c r="BQ56" s="26">
        <f t="shared" si="7"/>
        <v>-1.328278064800592</v>
      </c>
      <c r="BR56" s="26">
        <f t="shared" si="35"/>
        <v>0.0356257007263695</v>
      </c>
      <c r="BS56" s="26">
        <f t="shared" si="36"/>
        <v>1.3287557367637781</v>
      </c>
      <c r="BT56" s="26">
        <f t="shared" si="37"/>
        <v>1.3287557367637781</v>
      </c>
      <c r="BV56" s="2">
        <v>49</v>
      </c>
      <c r="BW56" s="26">
        <v>-1.0585375</v>
      </c>
      <c r="BX56" s="26">
        <v>-0.80725313</v>
      </c>
      <c r="BY56" s="26">
        <f t="shared" si="8"/>
        <v>-1.3123084038338182</v>
      </c>
      <c r="BZ56" s="26">
        <f t="shared" si="38"/>
        <v>0.2236200081123837</v>
      </c>
      <c r="CA56" s="26">
        <f t="shared" si="39"/>
        <v>1.3312247198730374</v>
      </c>
      <c r="CB56" s="26">
        <f t="shared" si="40"/>
        <v>1.3312247198730371</v>
      </c>
      <c r="CD56" s="2">
        <v>50</v>
      </c>
      <c r="CE56" s="26">
        <v>-1.1570892</v>
      </c>
      <c r="CF56" s="26">
        <v>-0.692723</v>
      </c>
      <c r="CG56" s="26">
        <f t="shared" si="9"/>
        <v>-1.2957584670927649</v>
      </c>
      <c r="CH56" s="26">
        <f t="shared" si="41"/>
        <v>0.3738055195459905</v>
      </c>
      <c r="CI56" s="26">
        <f t="shared" si="42"/>
        <v>1.348599485201459</v>
      </c>
      <c r="CJ56" s="26">
        <f t="shared" si="43"/>
        <v>1.348599485201459</v>
      </c>
    </row>
    <row r="57" spans="1:88" ht="15.75">
      <c r="A57" s="4">
        <v>40</v>
      </c>
      <c r="B57" s="2">
        <v>48</v>
      </c>
      <c r="C57" s="26">
        <v>0.147860672</v>
      </c>
      <c r="D57" s="26">
        <v>-2.21108208</v>
      </c>
      <c r="E57" s="26">
        <f t="shared" si="10"/>
        <v>-1.5442161053458054</v>
      </c>
      <c r="F57" s="26">
        <f t="shared" si="11"/>
        <v>-1.5893845861880158</v>
      </c>
      <c r="G57" s="26">
        <f t="shared" si="12"/>
        <v>2.2160204743687317</v>
      </c>
      <c r="H57" s="26">
        <f t="shared" si="13"/>
        <v>2.2160204743687317</v>
      </c>
      <c r="J57" s="5">
        <v>41</v>
      </c>
      <c r="K57" s="26">
        <v>-0.00363042</v>
      </c>
      <c r="L57" s="26">
        <v>-2.05794262</v>
      </c>
      <c r="M57" s="26">
        <f t="shared" si="0"/>
        <v>-1.5317786343183284</v>
      </c>
      <c r="N57" s="26">
        <f t="shared" si="14"/>
        <v>-1.3743344653350278</v>
      </c>
      <c r="O57" s="26">
        <f t="shared" si="15"/>
        <v>2.05794582221249</v>
      </c>
      <c r="P57" s="26">
        <f t="shared" si="16"/>
        <v>2.0579458222124893</v>
      </c>
      <c r="R57" s="2">
        <v>42</v>
      </c>
      <c r="S57" s="26">
        <v>-0.16812001</v>
      </c>
      <c r="T57" s="26">
        <v>-1.89197249</v>
      </c>
      <c r="U57" s="26">
        <f t="shared" si="1"/>
        <v>-1.518503810121438</v>
      </c>
      <c r="V57" s="26">
        <f t="shared" si="17"/>
        <v>-1.141039183957271</v>
      </c>
      <c r="W57" s="26">
        <f t="shared" si="18"/>
        <v>1.8994273454594677</v>
      </c>
      <c r="X57" s="26">
        <f t="shared" si="19"/>
        <v>1.8994273454594677</v>
      </c>
      <c r="Z57" s="2">
        <v>43</v>
      </c>
      <c r="AA57" s="26">
        <v>-0.31870582</v>
      </c>
      <c r="AB57" s="26">
        <v>-1.7341597</v>
      </c>
      <c r="AC57" s="26">
        <f t="shared" si="2"/>
        <v>-1.5019876261931273</v>
      </c>
      <c r="AD57" s="26">
        <f t="shared" si="20"/>
        <v>-0.9235347506015658</v>
      </c>
      <c r="AE57" s="26">
        <f t="shared" si="21"/>
        <v>1.7632025592103597</v>
      </c>
      <c r="AF57" s="26">
        <f t="shared" si="22"/>
        <v>1.7632025592103595</v>
      </c>
      <c r="AH57" s="2">
        <v>44</v>
      </c>
      <c r="AI57" s="26">
        <v>-0.45836079</v>
      </c>
      <c r="AJ57" s="26">
        <v>-1.58456526</v>
      </c>
      <c r="AK57" s="26">
        <f t="shared" si="3"/>
        <v>-1.4842647069440669</v>
      </c>
      <c r="AL57" s="26">
        <f t="shared" si="23"/>
        <v>-0.7196526639487513</v>
      </c>
      <c r="AM57" s="26">
        <f t="shared" si="24"/>
        <v>1.6495277133192674</v>
      </c>
      <c r="AN57" s="26">
        <f t="shared" si="25"/>
        <v>1.6495277133192674</v>
      </c>
      <c r="AP57" s="2">
        <v>45</v>
      </c>
      <c r="AQ57" s="26">
        <v>-0.59372516</v>
      </c>
      <c r="AR57" s="26">
        <v>-1.43686625</v>
      </c>
      <c r="AS57" s="26">
        <f t="shared" si="4"/>
        <v>-1.465079394911918</v>
      </c>
      <c r="AT57" s="26">
        <f t="shared" si="26"/>
        <v>-0.5202274047093409</v>
      </c>
      <c r="AU57" s="26">
        <f t="shared" si="27"/>
        <v>1.5547006740868443</v>
      </c>
      <c r="AV57" s="26">
        <f t="shared" si="28"/>
        <v>1.5547006740868443</v>
      </c>
      <c r="AX57" s="2">
        <v>46</v>
      </c>
      <c r="AY57" s="26">
        <v>-0.7190906</v>
      </c>
      <c r="AZ57" s="26">
        <v>-1.29602771</v>
      </c>
      <c r="BA57" s="26">
        <f t="shared" si="5"/>
        <v>-1.444301815566772</v>
      </c>
      <c r="BB57" s="26">
        <f t="shared" si="29"/>
        <v>-0.33282334901074784</v>
      </c>
      <c r="BC57" s="26">
        <f t="shared" si="30"/>
        <v>1.4821535399870702</v>
      </c>
      <c r="BD57" s="26">
        <f t="shared" si="31"/>
        <v>1.4821535399870702</v>
      </c>
      <c r="BF57" s="2">
        <v>47</v>
      </c>
      <c r="BG57" s="26">
        <v>-0.84470271</v>
      </c>
      <c r="BH57" s="26">
        <v>-1.15312352</v>
      </c>
      <c r="BI57" s="26">
        <f t="shared" si="6"/>
        <v>-1.422154213559549</v>
      </c>
      <c r="BJ57" s="26">
        <f t="shared" si="32"/>
        <v>-0.14385379214102922</v>
      </c>
      <c r="BK57" s="26">
        <f t="shared" si="33"/>
        <v>1.4294112496613893</v>
      </c>
      <c r="BL57" s="26">
        <f t="shared" si="34"/>
        <v>1.429411249661389</v>
      </c>
      <c r="BN57" s="2">
        <v>48</v>
      </c>
      <c r="BO57" s="26">
        <v>-0.96849212</v>
      </c>
      <c r="BP57" s="26">
        <v>-1.01171203</v>
      </c>
      <c r="BQ57" s="26">
        <f t="shared" si="7"/>
        <v>-1.3998962794771064</v>
      </c>
      <c r="BR57" s="26">
        <f t="shared" si="35"/>
        <v>0.042762423399180016</v>
      </c>
      <c r="BS57" s="26">
        <f t="shared" si="36"/>
        <v>1.4005492558809973</v>
      </c>
      <c r="BT57" s="26">
        <f t="shared" si="37"/>
        <v>1.4005492558809973</v>
      </c>
      <c r="BV57" s="2">
        <v>49</v>
      </c>
      <c r="BW57" s="26">
        <v>-1.09200677</v>
      </c>
      <c r="BX57" s="26">
        <v>-0.86931226</v>
      </c>
      <c r="BY57" s="26">
        <f t="shared" si="8"/>
        <v>-1.376720059901137</v>
      </c>
      <c r="BZ57" s="26">
        <f t="shared" si="38"/>
        <v>0.22983574086279346</v>
      </c>
      <c r="CA57" s="26">
        <f t="shared" si="39"/>
        <v>1.3957731159153843</v>
      </c>
      <c r="CB57" s="26">
        <f t="shared" si="40"/>
        <v>1.3957731159153839</v>
      </c>
      <c r="CD57" s="2">
        <v>50</v>
      </c>
      <c r="CE57" s="26">
        <v>-1.1876413</v>
      </c>
      <c r="CF57" s="26">
        <v>-0.7518414</v>
      </c>
      <c r="CG57" s="26">
        <f t="shared" si="9"/>
        <v>-1.3534141891955023</v>
      </c>
      <c r="CH57" s="26">
        <f t="shared" si="41"/>
        <v>0.37950939475055256</v>
      </c>
      <c r="CI57" s="26">
        <f t="shared" si="42"/>
        <v>1.4056163588332522</v>
      </c>
      <c r="CJ57" s="26">
        <f t="shared" si="43"/>
        <v>1.405616358833252</v>
      </c>
    </row>
    <row r="58" spans="1:88" ht="15.75">
      <c r="A58" s="4">
        <v>40</v>
      </c>
      <c r="B58" s="2">
        <v>49</v>
      </c>
      <c r="C58" s="26">
        <v>0.127848931</v>
      </c>
      <c r="D58" s="26">
        <v>-2.24073974</v>
      </c>
      <c r="E58" s="26">
        <f t="shared" si="10"/>
        <v>-1.6072313030345489</v>
      </c>
      <c r="F58" s="26">
        <f t="shared" si="11"/>
        <v>-1.5665463510917819</v>
      </c>
      <c r="G58" s="26">
        <f t="shared" si="12"/>
        <v>2.244384087355172</v>
      </c>
      <c r="H58" s="26">
        <f t="shared" si="13"/>
        <v>2.2443840873551726</v>
      </c>
      <c r="J58" s="5">
        <v>41</v>
      </c>
      <c r="K58" s="26">
        <v>-0.02959935</v>
      </c>
      <c r="L58" s="26">
        <v>-2.09795375</v>
      </c>
      <c r="M58" s="26">
        <f t="shared" si="0"/>
        <v>-1.6027647148090405</v>
      </c>
      <c r="N58" s="26">
        <f t="shared" si="14"/>
        <v>-1.3540425870786266</v>
      </c>
      <c r="O58" s="26">
        <f t="shared" si="15"/>
        <v>2.0981625434316293</v>
      </c>
      <c r="P58" s="26">
        <f t="shared" si="16"/>
        <v>2.0981625434316293</v>
      </c>
      <c r="R58" s="2">
        <v>42</v>
      </c>
      <c r="S58" s="26">
        <v>-0.19912576</v>
      </c>
      <c r="T58" s="26">
        <v>-1.94061873</v>
      </c>
      <c r="U58" s="26">
        <f t="shared" si="1"/>
        <v>-1.5952417998433457</v>
      </c>
      <c r="V58" s="26">
        <f t="shared" si="17"/>
        <v>-1.122878320903451</v>
      </c>
      <c r="W58" s="26">
        <f t="shared" si="18"/>
        <v>1.9508080693708416</v>
      </c>
      <c r="X58" s="26">
        <f t="shared" si="19"/>
        <v>1.9508080693708414</v>
      </c>
      <c r="Z58" s="2">
        <v>43</v>
      </c>
      <c r="AA58" s="26">
        <v>-0.35329218</v>
      </c>
      <c r="AB58" s="26">
        <v>-1.79030309</v>
      </c>
      <c r="AC58" s="26">
        <f t="shared" si="2"/>
        <v>-1.5829394180861713</v>
      </c>
      <c r="AD58" s="26">
        <f t="shared" si="20"/>
        <v>-0.9079115139603167</v>
      </c>
      <c r="AE58" s="26">
        <f t="shared" si="21"/>
        <v>1.8248289011610652</v>
      </c>
      <c r="AF58" s="26">
        <f t="shared" si="22"/>
        <v>1.8248289011610652</v>
      </c>
      <c r="AH58" s="2">
        <v>44</v>
      </c>
      <c r="AI58" s="26">
        <v>-0.49530716</v>
      </c>
      <c r="AJ58" s="26">
        <v>-1.64708469</v>
      </c>
      <c r="AK58" s="26">
        <f t="shared" si="3"/>
        <v>-1.5680213294229004</v>
      </c>
      <c r="AL58" s="26">
        <f t="shared" si="23"/>
        <v>-0.7067717235815973</v>
      </c>
      <c r="AM58" s="26">
        <f t="shared" si="24"/>
        <v>1.7199468476611892</v>
      </c>
      <c r="AN58" s="26">
        <f t="shared" si="25"/>
        <v>1.7199468476611892</v>
      </c>
      <c r="AP58" s="2">
        <v>45</v>
      </c>
      <c r="AQ58" s="26">
        <v>-0.63124927</v>
      </c>
      <c r="AR58" s="26">
        <v>-1.50357729</v>
      </c>
      <c r="AS58" s="26">
        <f t="shared" si="4"/>
        <v>-1.5489009684955597</v>
      </c>
      <c r="AT58" s="26">
        <f t="shared" si="26"/>
        <v>-0.5100255853119471</v>
      </c>
      <c r="AU58" s="26">
        <f t="shared" si="27"/>
        <v>1.6307115955555345</v>
      </c>
      <c r="AV58" s="26">
        <f t="shared" si="28"/>
        <v>1.6307115955555345</v>
      </c>
      <c r="AX58" s="2">
        <v>46</v>
      </c>
      <c r="AY58" s="26">
        <v>-0.75551695</v>
      </c>
      <c r="AZ58" s="26">
        <v>-1.36508821</v>
      </c>
      <c r="BA58" s="26">
        <f t="shared" si="5"/>
        <v>-1.5259088665390248</v>
      </c>
      <c r="BB58" s="26">
        <f t="shared" si="29"/>
        <v>-0.32538256535330057</v>
      </c>
      <c r="BC58" s="26">
        <f t="shared" si="30"/>
        <v>1.5602152681019072</v>
      </c>
      <c r="BD58" s="26">
        <f t="shared" si="31"/>
        <v>1.5602152681019072</v>
      </c>
      <c r="BF58" s="2">
        <v>47</v>
      </c>
      <c r="BG58" s="26">
        <v>-0.87956915</v>
      </c>
      <c r="BH58" s="26">
        <v>-1.22311364</v>
      </c>
      <c r="BI58" s="26">
        <f t="shared" si="6"/>
        <v>-1.5001448642881525</v>
      </c>
      <c r="BJ58" s="26">
        <f t="shared" si="32"/>
        <v>-0.13861548303004445</v>
      </c>
      <c r="BK58" s="26">
        <f t="shared" si="33"/>
        <v>1.5065353849099503</v>
      </c>
      <c r="BL58" s="26">
        <f t="shared" si="34"/>
        <v>1.5065353849099503</v>
      </c>
      <c r="BN58" s="2">
        <v>48</v>
      </c>
      <c r="BO58" s="26">
        <v>-1.0004942</v>
      </c>
      <c r="BP58" s="26">
        <v>-1.08098446</v>
      </c>
      <c r="BQ58" s="26">
        <f t="shared" si="7"/>
        <v>-1.4722125813965743</v>
      </c>
      <c r="BR58" s="26">
        <f t="shared" si="35"/>
        <v>0.045892942515890156</v>
      </c>
      <c r="BS58" s="26">
        <f t="shared" si="36"/>
        <v>1.4729277127527785</v>
      </c>
      <c r="BT58" s="26">
        <f t="shared" si="37"/>
        <v>1.4729277127527785</v>
      </c>
      <c r="BV58" s="2">
        <v>49</v>
      </c>
      <c r="BW58" s="26">
        <v>-1.1205739</v>
      </c>
      <c r="BX58" s="26">
        <v>-0.93667629</v>
      </c>
      <c r="BY58" s="26">
        <f t="shared" si="8"/>
        <v>-1.4420811943766292</v>
      </c>
      <c r="BZ58" s="26">
        <f t="shared" si="38"/>
        <v>0.23119292038176364</v>
      </c>
      <c r="CA58" s="26">
        <f t="shared" si="39"/>
        <v>1.4604959218051154</v>
      </c>
      <c r="CB58" s="26">
        <f t="shared" si="40"/>
        <v>1.4604959218051154</v>
      </c>
      <c r="CD58" s="2">
        <v>50</v>
      </c>
      <c r="CE58" s="26">
        <v>-1.21304763</v>
      </c>
      <c r="CF58" s="26">
        <v>-0.81546754</v>
      </c>
      <c r="CG58" s="26">
        <f t="shared" si="9"/>
        <v>-1.4112720150557327</v>
      </c>
      <c r="CH58" s="26">
        <f t="shared" si="41"/>
        <v>0.3805038251618508</v>
      </c>
      <c r="CI58" s="26">
        <f t="shared" si="42"/>
        <v>1.4616674934615834</v>
      </c>
      <c r="CJ58" s="26">
        <f t="shared" si="43"/>
        <v>1.4616674934615836</v>
      </c>
    </row>
    <row r="59" spans="1:88" ht="15.75">
      <c r="A59" s="4">
        <v>40</v>
      </c>
      <c r="B59" s="2">
        <v>50</v>
      </c>
      <c r="C59" s="26">
        <v>0.103477966</v>
      </c>
      <c r="D59" s="26">
        <v>-2.26825626</v>
      </c>
      <c r="E59" s="26">
        <f t="shared" si="10"/>
        <v>-1.6710707491224706</v>
      </c>
      <c r="F59" s="26">
        <f t="shared" si="11"/>
        <v>-1.537275740361484</v>
      </c>
      <c r="G59" s="26">
        <f t="shared" si="12"/>
        <v>2.2706153682375807</v>
      </c>
      <c r="H59" s="26">
        <f t="shared" si="13"/>
        <v>2.2706153682375807</v>
      </c>
      <c r="J59" s="5">
        <v>41</v>
      </c>
      <c r="K59" s="26">
        <v>-0.06035011</v>
      </c>
      <c r="L59" s="26">
        <v>-2.13609011</v>
      </c>
      <c r="M59" s="26">
        <f t="shared" si="0"/>
        <v>-1.6751322617181263</v>
      </c>
      <c r="N59" s="26">
        <f t="shared" si="14"/>
        <v>-1.3268213894748377</v>
      </c>
      <c r="O59" s="26">
        <f t="shared" si="15"/>
        <v>2.1369424638526944</v>
      </c>
      <c r="P59" s="26">
        <f t="shared" si="16"/>
        <v>2.1369424638526944</v>
      </c>
      <c r="R59" s="2">
        <v>42</v>
      </c>
      <c r="S59" s="26">
        <v>-0.23392682</v>
      </c>
      <c r="T59" s="26">
        <v>-1.98880636</v>
      </c>
      <c r="U59" s="26">
        <f t="shared" si="1"/>
        <v>-1.6738793219870551</v>
      </c>
      <c r="V59" s="26">
        <f t="shared" si="17"/>
        <v>-1.0991817457162936</v>
      </c>
      <c r="W59" s="26">
        <f t="shared" si="18"/>
        <v>2.0025165404290077</v>
      </c>
      <c r="X59" s="26">
        <f t="shared" si="19"/>
        <v>2.0025165404290077</v>
      </c>
      <c r="Z59" s="2">
        <v>43</v>
      </c>
      <c r="AA59" s="26">
        <v>-0.39075333</v>
      </c>
      <c r="AB59" s="26">
        <v>-1.84763087</v>
      </c>
      <c r="AC59" s="26">
        <f t="shared" si="2"/>
        <v>-1.6665387598663384</v>
      </c>
      <c r="AD59" s="26">
        <f t="shared" si="20"/>
        <v>-0.8882998134336249</v>
      </c>
      <c r="AE59" s="26">
        <f t="shared" si="21"/>
        <v>1.8884988738898008</v>
      </c>
      <c r="AF59" s="26">
        <f t="shared" si="22"/>
        <v>1.8884988738898008</v>
      </c>
      <c r="AH59" s="2">
        <v>44</v>
      </c>
      <c r="AI59" s="26">
        <v>-0.53351895</v>
      </c>
      <c r="AJ59" s="26">
        <v>-1.71173282</v>
      </c>
      <c r="AK59" s="26">
        <f t="shared" si="3"/>
        <v>-1.65420278545835</v>
      </c>
      <c r="AL59" s="26">
        <f t="shared" si="23"/>
        <v>-0.6915814208436274</v>
      </c>
      <c r="AM59" s="26">
        <f t="shared" si="24"/>
        <v>1.792950561804272</v>
      </c>
      <c r="AN59" s="26">
        <f t="shared" si="25"/>
        <v>1.792950561804272</v>
      </c>
      <c r="AP59" s="2">
        <v>45</v>
      </c>
      <c r="AQ59" s="26">
        <v>-0.66872525</v>
      </c>
      <c r="AR59" s="26">
        <v>-1.5733933</v>
      </c>
      <c r="AS59" s="26">
        <f t="shared" si="4"/>
        <v>-1.6351374992901646</v>
      </c>
      <c r="AT59" s="26">
        <f t="shared" si="26"/>
        <v>-0.49908445666796664</v>
      </c>
      <c r="AU59" s="26">
        <f t="shared" si="27"/>
        <v>1.709608123656545</v>
      </c>
      <c r="AV59" s="26">
        <f t="shared" si="28"/>
        <v>1.7096081236565448</v>
      </c>
      <c r="AX59" s="2">
        <v>46</v>
      </c>
      <c r="AY59" s="26">
        <v>-0.79086708</v>
      </c>
      <c r="AZ59" s="26">
        <v>-1.43846166</v>
      </c>
      <c r="BA59" s="26">
        <f t="shared" si="5"/>
        <v>-1.6102851212156737</v>
      </c>
      <c r="BB59" s="26">
        <f t="shared" si="29"/>
        <v>-0.31878600017739933</v>
      </c>
      <c r="BC59" s="26">
        <f t="shared" si="30"/>
        <v>1.6415366841827452</v>
      </c>
      <c r="BD59" s="26">
        <f t="shared" si="31"/>
        <v>1.6415366841827452</v>
      </c>
      <c r="BF59" s="2">
        <v>47</v>
      </c>
      <c r="BG59" s="26">
        <v>-0.91193753</v>
      </c>
      <c r="BH59" s="26">
        <v>-1.2980849</v>
      </c>
      <c r="BI59" s="26">
        <f t="shared" si="6"/>
        <v>-1.580572869433801</v>
      </c>
      <c r="BJ59" s="26">
        <f t="shared" si="32"/>
        <v>-0.13580821271304422</v>
      </c>
      <c r="BK59" s="26">
        <f t="shared" si="33"/>
        <v>1.5863966925805508</v>
      </c>
      <c r="BL59" s="26">
        <f t="shared" si="34"/>
        <v>1.5863966925805508</v>
      </c>
      <c r="BN59" s="2">
        <v>48</v>
      </c>
      <c r="BO59" s="26">
        <v>-1.02827046</v>
      </c>
      <c r="BP59" s="26">
        <v>-1.15596223</v>
      </c>
      <c r="BQ59" s="26">
        <f t="shared" si="7"/>
        <v>-1.5464779538416003</v>
      </c>
      <c r="BR59" s="26">
        <f t="shared" si="35"/>
        <v>0.04466267319677375</v>
      </c>
      <c r="BS59" s="26">
        <f t="shared" si="36"/>
        <v>1.547122754048684</v>
      </c>
      <c r="BT59" s="26">
        <f t="shared" si="37"/>
        <v>1.547122754048684</v>
      </c>
      <c r="BV59" s="2">
        <v>49</v>
      </c>
      <c r="BW59" s="26">
        <v>-1.14416747</v>
      </c>
      <c r="BX59" s="26">
        <v>-1.00989624</v>
      </c>
      <c r="BY59" s="26">
        <f t="shared" si="8"/>
        <v>-1.5090820759011452</v>
      </c>
      <c r="BZ59" s="26">
        <f t="shared" si="38"/>
        <v>0.22733434224997628</v>
      </c>
      <c r="CA59" s="26">
        <f t="shared" si="39"/>
        <v>1.526109306364501</v>
      </c>
      <c r="CB59" s="26">
        <f t="shared" si="40"/>
        <v>1.5261093063645013</v>
      </c>
      <c r="CD59" s="2">
        <v>50</v>
      </c>
      <c r="CE59" s="26">
        <v>-1.23134815</v>
      </c>
      <c r="CF59" s="26">
        <v>-0.8848973</v>
      </c>
      <c r="CG59" s="26">
        <f t="shared" si="9"/>
        <v>-1.4693659934264296</v>
      </c>
      <c r="CH59" s="26">
        <f t="shared" si="41"/>
        <v>0.37446638756726136</v>
      </c>
      <c r="CI59" s="26">
        <f t="shared" si="42"/>
        <v>1.5163315923819938</v>
      </c>
      <c r="CJ59" s="26">
        <f t="shared" si="43"/>
        <v>1.5163315923819938</v>
      </c>
    </row>
    <row r="60" spans="1:88" ht="15.75">
      <c r="A60" s="4">
        <v>40</v>
      </c>
      <c r="B60" s="2">
        <v>51</v>
      </c>
      <c r="C60" s="26">
        <v>0.073058388</v>
      </c>
      <c r="D60" s="26">
        <v>-2.29245181</v>
      </c>
      <c r="E60" s="26">
        <f t="shared" si="10"/>
        <v>-1.7355925326705923</v>
      </c>
      <c r="F60" s="26">
        <f t="shared" si="11"/>
        <v>-1.4994637007168643</v>
      </c>
      <c r="G60" s="26">
        <f t="shared" si="12"/>
        <v>2.2936156672881</v>
      </c>
      <c r="H60" s="26">
        <f t="shared" si="13"/>
        <v>2.2936156672881</v>
      </c>
      <c r="J60" s="5">
        <v>41</v>
      </c>
      <c r="K60" s="26">
        <v>-0.09650045</v>
      </c>
      <c r="L60" s="26">
        <v>-2.17268793</v>
      </c>
      <c r="M60" s="26">
        <f t="shared" si="0"/>
        <v>-1.7492253512362907</v>
      </c>
      <c r="N60" s="26">
        <f t="shared" si="14"/>
        <v>-1.2923218827405816</v>
      </c>
      <c r="O60" s="26">
        <f t="shared" si="15"/>
        <v>2.1748299193311387</v>
      </c>
      <c r="P60" s="26">
        <f t="shared" si="16"/>
        <v>2.1748299193311382</v>
      </c>
      <c r="R60" s="2">
        <v>42</v>
      </c>
      <c r="S60" s="26">
        <v>-0.27340279</v>
      </c>
      <c r="T60" s="26">
        <v>-2.03722258</v>
      </c>
      <c r="U60" s="26">
        <f t="shared" si="1"/>
        <v>-1.7552772513528672</v>
      </c>
      <c r="V60" s="26">
        <f t="shared" si="17"/>
        <v>-1.0695918366015906</v>
      </c>
      <c r="W60" s="26">
        <f t="shared" si="18"/>
        <v>2.055486542413168</v>
      </c>
      <c r="X60" s="26">
        <f t="shared" si="19"/>
        <v>2.055486542413168</v>
      </c>
      <c r="Z60" s="2">
        <v>43</v>
      </c>
      <c r="AA60" s="26">
        <v>-0.43185197</v>
      </c>
      <c r="AB60" s="26">
        <v>-1.90706069</v>
      </c>
      <c r="AC60" s="26">
        <f t="shared" si="2"/>
        <v>-1.7538377641228868</v>
      </c>
      <c r="AD60" s="26">
        <f t="shared" si="20"/>
        <v>-0.8645401647538362</v>
      </c>
      <c r="AE60" s="26">
        <f t="shared" si="21"/>
        <v>1.9553456470241155</v>
      </c>
      <c r="AF60" s="26">
        <f t="shared" si="22"/>
        <v>1.9553456470241155</v>
      </c>
      <c r="AH60" s="2">
        <v>44</v>
      </c>
      <c r="AI60" s="26">
        <v>-0.57383144</v>
      </c>
      <c r="AJ60" s="26">
        <v>-1.77940915</v>
      </c>
      <c r="AK60" s="26">
        <f t="shared" si="3"/>
        <v>-1.7439844609195725</v>
      </c>
      <c r="AL60" s="26">
        <f t="shared" si="23"/>
        <v>-0.673867675962621</v>
      </c>
      <c r="AM60" s="26">
        <f t="shared" si="24"/>
        <v>1.8696468769893946</v>
      </c>
      <c r="AN60" s="26">
        <f t="shared" si="25"/>
        <v>1.8696468769893944</v>
      </c>
      <c r="AP60" s="2">
        <v>45</v>
      </c>
      <c r="AQ60" s="26">
        <v>-0.70720167</v>
      </c>
      <c r="AR60" s="26">
        <v>-1.64762831</v>
      </c>
      <c r="AS60" s="26">
        <f t="shared" si="4"/>
        <v>-1.725504118614172</v>
      </c>
      <c r="AT60" s="26">
        <f t="shared" si="26"/>
        <v>-0.48728717057785753</v>
      </c>
      <c r="AU60" s="26">
        <f t="shared" si="27"/>
        <v>1.7929900306371604</v>
      </c>
      <c r="AV60" s="26">
        <f t="shared" si="28"/>
        <v>1.79299003063716</v>
      </c>
      <c r="AX60" s="2">
        <v>46</v>
      </c>
      <c r="AY60" s="26">
        <v>-0.82585473</v>
      </c>
      <c r="AZ60" s="26">
        <v>-1.51707462</v>
      </c>
      <c r="BA60" s="26">
        <f t="shared" si="5"/>
        <v>-1.6987156357958266</v>
      </c>
      <c r="BB60" s="26">
        <f t="shared" si="29"/>
        <v>-0.31291632494054666</v>
      </c>
      <c r="BC60" s="26">
        <f t="shared" si="30"/>
        <v>1.7272959901856766</v>
      </c>
      <c r="BD60" s="26">
        <f t="shared" si="31"/>
        <v>1.7272959901856768</v>
      </c>
      <c r="BF60" s="2">
        <v>47</v>
      </c>
      <c r="BG60" s="26">
        <v>-0.94226079</v>
      </c>
      <c r="BH60" s="26">
        <v>-1.37918779</v>
      </c>
      <c r="BI60" s="26">
        <f t="shared" si="6"/>
        <v>-1.6648141499229934</v>
      </c>
      <c r="BJ60" s="26">
        <f t="shared" si="32"/>
        <v>-0.13567683174620637</v>
      </c>
      <c r="BK60" s="26">
        <f t="shared" si="33"/>
        <v>1.6703336063363234</v>
      </c>
      <c r="BL60" s="26">
        <f t="shared" si="34"/>
        <v>1.6703336063363234</v>
      </c>
      <c r="BN60" s="2">
        <v>48</v>
      </c>
      <c r="BO60" s="26">
        <v>-1.05231595</v>
      </c>
      <c r="BP60" s="26">
        <v>-1.23779065</v>
      </c>
      <c r="BQ60" s="26">
        <f t="shared" si="7"/>
        <v>-1.6241878899386801</v>
      </c>
      <c r="BR60" s="26">
        <f t="shared" si="35"/>
        <v>0.038836194823423154</v>
      </c>
      <c r="BS60" s="26">
        <f t="shared" si="36"/>
        <v>1.6246521325661767</v>
      </c>
      <c r="BT60" s="26">
        <f t="shared" si="37"/>
        <v>1.6246521325661765</v>
      </c>
      <c r="BV60" s="2">
        <v>49</v>
      </c>
      <c r="BW60" s="26">
        <v>-1.16251647</v>
      </c>
      <c r="BX60" s="26">
        <v>-1.0898479</v>
      </c>
      <c r="BY60" s="26">
        <f t="shared" si="8"/>
        <v>-1.5785662135896372</v>
      </c>
      <c r="BZ60" s="26">
        <f t="shared" si="38"/>
        <v>0.21758147317486942</v>
      </c>
      <c r="CA60" s="26">
        <f t="shared" si="39"/>
        <v>1.5934908183468366</v>
      </c>
      <c r="CB60" s="26">
        <f t="shared" si="40"/>
        <v>1.5934908183468366</v>
      </c>
      <c r="CD60" s="2">
        <v>50</v>
      </c>
      <c r="CE60" s="26">
        <v>-1.2441751</v>
      </c>
      <c r="CF60" s="26">
        <v>-0.96102717</v>
      </c>
      <c r="CG60" s="26">
        <f t="shared" si="9"/>
        <v>-1.5298431444823923</v>
      </c>
      <c r="CH60" s="26">
        <f t="shared" si="41"/>
        <v>0.36211165987640415</v>
      </c>
      <c r="CI60" s="26">
        <f t="shared" si="42"/>
        <v>1.572114786183954</v>
      </c>
      <c r="CJ60" s="26">
        <f t="shared" si="43"/>
        <v>1.5721147861839537</v>
      </c>
    </row>
    <row r="61" spans="1:88" ht="15.75">
      <c r="A61" s="4">
        <v>40</v>
      </c>
      <c r="B61" s="2">
        <v>52</v>
      </c>
      <c r="C61" s="26">
        <v>0.037289707</v>
      </c>
      <c r="D61" s="26">
        <v>-2.3132779</v>
      </c>
      <c r="E61" s="26">
        <f t="shared" si="10"/>
        <v>-1.799930025254694</v>
      </c>
      <c r="F61" s="26">
        <f t="shared" si="11"/>
        <v>-1.4535807748670846</v>
      </c>
      <c r="G61" s="26">
        <f t="shared" si="12"/>
        <v>2.313578432834417</v>
      </c>
      <c r="H61" s="26">
        <f t="shared" si="13"/>
        <v>2.3135784328344173</v>
      </c>
      <c r="J61" s="5">
        <v>41</v>
      </c>
      <c r="K61" s="26">
        <v>-0.13943677</v>
      </c>
      <c r="L61" s="26">
        <v>-2.20818802</v>
      </c>
      <c r="M61" s="26">
        <f t="shared" si="0"/>
        <v>-1.82592175327838</v>
      </c>
      <c r="N61" s="26">
        <f t="shared" si="14"/>
        <v>-1.2496186199814572</v>
      </c>
      <c r="O61" s="26">
        <f t="shared" si="15"/>
        <v>2.2125860309826493</v>
      </c>
      <c r="P61" s="26">
        <f t="shared" si="16"/>
        <v>2.2125860309826497</v>
      </c>
      <c r="R61" s="2">
        <v>42</v>
      </c>
      <c r="S61" s="26">
        <v>-0.31879825</v>
      </c>
      <c r="T61" s="26">
        <v>-2.08652268</v>
      </c>
      <c r="U61" s="26">
        <f t="shared" si="1"/>
        <v>-1.8404741104105553</v>
      </c>
      <c r="V61" s="26">
        <f t="shared" si="17"/>
        <v>-1.0333751822382422</v>
      </c>
      <c r="W61" s="26">
        <f t="shared" si="18"/>
        <v>2.1107366530094285</v>
      </c>
      <c r="X61" s="26">
        <f t="shared" si="19"/>
        <v>2.1107366530094285</v>
      </c>
      <c r="Z61" s="2">
        <v>43</v>
      </c>
      <c r="AA61" s="26">
        <v>-0.47731547</v>
      </c>
      <c r="AB61" s="26">
        <v>-1.9693248</v>
      </c>
      <c r="AC61" s="26">
        <f t="shared" si="2"/>
        <v>-1.8457138662003671</v>
      </c>
      <c r="AD61" s="26">
        <f t="shared" si="20"/>
        <v>-0.8363076885405603</v>
      </c>
      <c r="AE61" s="26">
        <f t="shared" si="21"/>
        <v>2.026344054151802</v>
      </c>
      <c r="AF61" s="26">
        <f t="shared" si="22"/>
        <v>2.026344054151802</v>
      </c>
      <c r="AH61" s="2">
        <v>44</v>
      </c>
      <c r="AI61" s="26">
        <v>-0.61718272</v>
      </c>
      <c r="AJ61" s="26">
        <v>-1.85099727</v>
      </c>
      <c r="AK61" s="26">
        <f t="shared" si="3"/>
        <v>-1.8385813775973876</v>
      </c>
      <c r="AL61" s="26">
        <f t="shared" si="23"/>
        <v>-0.6532410897717194</v>
      </c>
      <c r="AM61" s="26">
        <f t="shared" si="24"/>
        <v>1.951180515332718</v>
      </c>
      <c r="AN61" s="26">
        <f t="shared" si="25"/>
        <v>1.951180515332718</v>
      </c>
      <c r="AP61" s="2">
        <v>45</v>
      </c>
      <c r="AQ61" s="26">
        <v>-0.74753395</v>
      </c>
      <c r="AR61" s="26">
        <v>-1.72714106</v>
      </c>
      <c r="AS61" s="26">
        <f t="shared" si="4"/>
        <v>-1.8212335827887296</v>
      </c>
      <c r="AT61" s="26">
        <f t="shared" si="26"/>
        <v>-0.47426942180901166</v>
      </c>
      <c r="AU61" s="26">
        <f t="shared" si="27"/>
        <v>1.8819732324187095</v>
      </c>
      <c r="AV61" s="26">
        <f t="shared" si="28"/>
        <v>1.8819732324187097</v>
      </c>
      <c r="AX61" s="2">
        <v>46</v>
      </c>
      <c r="AY61" s="26">
        <v>-0.8612384</v>
      </c>
      <c r="AZ61" s="26">
        <v>-1.60196142</v>
      </c>
      <c r="BA61" s="26">
        <f t="shared" si="5"/>
        <v>-1.792594129774204</v>
      </c>
      <c r="BB61" s="26">
        <f t="shared" si="29"/>
        <v>-0.3076008106329391</v>
      </c>
      <c r="BC61" s="26">
        <f t="shared" si="30"/>
        <v>1.8187940985177449</v>
      </c>
      <c r="BD61" s="26">
        <f t="shared" si="31"/>
        <v>1.818794098517745</v>
      </c>
      <c r="BF61" s="2">
        <v>47</v>
      </c>
      <c r="BG61" s="26">
        <v>-0.97053326</v>
      </c>
      <c r="BH61" s="26">
        <v>-1.46824013</v>
      </c>
      <c r="BI61" s="26">
        <f t="shared" si="6"/>
        <v>-1.7545089500211524</v>
      </c>
      <c r="BJ61" s="26">
        <f t="shared" si="32"/>
        <v>-0.13914823895514783</v>
      </c>
      <c r="BK61" s="26">
        <f t="shared" si="33"/>
        <v>1.7600181499372798</v>
      </c>
      <c r="BL61" s="26">
        <f t="shared" si="34"/>
        <v>1.76001814993728</v>
      </c>
      <c r="BN61" s="2">
        <v>48</v>
      </c>
      <c r="BO61" s="26">
        <v>-1.07292988</v>
      </c>
      <c r="BP61" s="26">
        <v>-1.32807584</v>
      </c>
      <c r="BQ61" s="26">
        <f t="shared" si="7"/>
        <v>-1.7070996363670616</v>
      </c>
      <c r="BR61" s="26">
        <f t="shared" si="35"/>
        <v>0.02783515230720701</v>
      </c>
      <c r="BS61" s="26">
        <f t="shared" si="36"/>
        <v>1.7073265546428193</v>
      </c>
      <c r="BT61" s="26">
        <f t="shared" si="37"/>
        <v>1.7073265546428191</v>
      </c>
      <c r="BV61" s="2">
        <v>49</v>
      </c>
      <c r="BW61" s="26">
        <v>-1.17477495</v>
      </c>
      <c r="BX61" s="26">
        <v>-1.17852767</v>
      </c>
      <c r="BY61" s="26">
        <f t="shared" si="8"/>
        <v>-1.6519561562757006</v>
      </c>
      <c r="BZ61" s="26">
        <f t="shared" si="38"/>
        <v>0.2001612096434886</v>
      </c>
      <c r="CA61" s="26">
        <f t="shared" si="39"/>
        <v>1.6640383565600678</v>
      </c>
      <c r="CB61" s="26">
        <f t="shared" si="40"/>
        <v>1.6640383565600678</v>
      </c>
      <c r="CD61" s="2">
        <v>50</v>
      </c>
      <c r="CE61" s="26">
        <v>-1.24787065</v>
      </c>
      <c r="CF61" s="26">
        <v>-1.04353082</v>
      </c>
      <c r="CG61" s="26">
        <f t="shared" si="9"/>
        <v>-1.5905793932746288</v>
      </c>
      <c r="CH61" s="26">
        <f t="shared" si="41"/>
        <v>0.3408737671212162</v>
      </c>
      <c r="CI61" s="26">
        <f t="shared" si="42"/>
        <v>1.6266953406896127</v>
      </c>
      <c r="CJ61" s="26">
        <f t="shared" si="43"/>
        <v>1.6266953406896127</v>
      </c>
    </row>
    <row r="62" spans="1:88" ht="15.75">
      <c r="A62" s="4">
        <v>40</v>
      </c>
      <c r="B62" s="2">
        <v>53</v>
      </c>
      <c r="C62" s="26">
        <v>-0.00779529</v>
      </c>
      <c r="D62" s="26">
        <v>-2.3289637</v>
      </c>
      <c r="E62" s="26">
        <f t="shared" si="10"/>
        <v>-1.8646844350629574</v>
      </c>
      <c r="F62" s="26">
        <f t="shared" si="11"/>
        <v>-1.3953797476306637</v>
      </c>
      <c r="G62" s="26">
        <f t="shared" si="12"/>
        <v>2.3289767457971484</v>
      </c>
      <c r="H62" s="26">
        <f t="shared" si="13"/>
        <v>2.3289767457971484</v>
      </c>
      <c r="J62" s="5">
        <v>41</v>
      </c>
      <c r="K62" s="26">
        <v>-0.19110693</v>
      </c>
      <c r="L62" s="26">
        <v>-2.24280957</v>
      </c>
      <c r="M62" s="26">
        <f t="shared" si="0"/>
        <v>-1.9061983863783662</v>
      </c>
      <c r="N62" s="26">
        <f t="shared" si="14"/>
        <v>-1.1971317127810632</v>
      </c>
      <c r="O62" s="26">
        <f t="shared" si="15"/>
        <v>2.2509368329603587</v>
      </c>
      <c r="P62" s="26">
        <f t="shared" si="16"/>
        <v>2.2509368329603583</v>
      </c>
      <c r="R62" s="2">
        <v>42</v>
      </c>
      <c r="S62" s="26">
        <v>-0.37165458</v>
      </c>
      <c r="T62" s="26">
        <v>-2.13820407</v>
      </c>
      <c r="U62" s="26">
        <f t="shared" si="1"/>
        <v>-1.9313130076969123</v>
      </c>
      <c r="V62" s="26">
        <f t="shared" si="17"/>
        <v>-0.9899867868311416</v>
      </c>
      <c r="W62" s="26">
        <f t="shared" si="18"/>
        <v>2.1702635258879375</v>
      </c>
      <c r="X62" s="26">
        <f t="shared" si="19"/>
        <v>2.1702635258879375</v>
      </c>
      <c r="Z62" s="2">
        <v>43</v>
      </c>
      <c r="AA62" s="26">
        <v>-0.52836277</v>
      </c>
      <c r="AB62" s="26">
        <v>-2.03546632</v>
      </c>
      <c r="AC62" s="26">
        <f t="shared" si="2"/>
        <v>-1.9435723353175163</v>
      </c>
      <c r="AD62" s="26">
        <f t="shared" si="20"/>
        <v>-0.8030049401870643</v>
      </c>
      <c r="AE62" s="26">
        <f t="shared" si="21"/>
        <v>2.1029242393810614</v>
      </c>
      <c r="AF62" s="26">
        <f t="shared" si="22"/>
        <v>2.1029242393810614</v>
      </c>
      <c r="AH62" s="2">
        <v>44</v>
      </c>
      <c r="AI62" s="26">
        <v>-0.66507032</v>
      </c>
      <c r="AJ62" s="26">
        <v>-1.92699564</v>
      </c>
      <c r="AK62" s="26">
        <f t="shared" si="3"/>
        <v>-1.9392164558388496</v>
      </c>
      <c r="AL62" s="26">
        <f t="shared" si="23"/>
        <v>-0.62854615146998</v>
      </c>
      <c r="AM62" s="26">
        <f t="shared" si="24"/>
        <v>2.0385364179047456</v>
      </c>
      <c r="AN62" s="26">
        <f t="shared" si="25"/>
        <v>2.0385364179047456</v>
      </c>
      <c r="AP62" s="2">
        <v>45</v>
      </c>
      <c r="AQ62" s="26">
        <v>-0.79048395</v>
      </c>
      <c r="AR62" s="26">
        <v>-1.81282555</v>
      </c>
      <c r="AS62" s="26">
        <f t="shared" si="4"/>
        <v>-1.9235119744215867</v>
      </c>
      <c r="AT62" s="26">
        <f t="shared" si="26"/>
        <v>-0.45967709775142607</v>
      </c>
      <c r="AU62" s="26">
        <f t="shared" si="27"/>
        <v>1.9776757443879431</v>
      </c>
      <c r="AV62" s="26">
        <f t="shared" si="28"/>
        <v>1.9776757443879431</v>
      </c>
      <c r="AX62" s="2">
        <v>46</v>
      </c>
      <c r="AY62" s="26">
        <v>-0.89801065</v>
      </c>
      <c r="AZ62" s="26">
        <v>-1.69411495</v>
      </c>
      <c r="BA62" s="26">
        <f t="shared" si="5"/>
        <v>-1.89341665729253</v>
      </c>
      <c r="BB62" s="26">
        <f t="shared" si="29"/>
        <v>-0.30236063436583027</v>
      </c>
      <c r="BC62" s="26">
        <f t="shared" si="30"/>
        <v>1.917406736017928</v>
      </c>
      <c r="BD62" s="26">
        <f t="shared" si="31"/>
        <v>1.917406736017928</v>
      </c>
      <c r="BF62" s="2">
        <v>47</v>
      </c>
      <c r="BG62" s="26">
        <v>-0.99847866</v>
      </c>
      <c r="BH62" s="26">
        <v>-1.56650151</v>
      </c>
      <c r="BI62" s="26">
        <f t="shared" si="6"/>
        <v>-1.8519631903134306</v>
      </c>
      <c r="BJ62" s="26">
        <f t="shared" si="32"/>
        <v>-0.14532362860793124</v>
      </c>
      <c r="BK62" s="26">
        <f t="shared" si="33"/>
        <v>1.8576562155866396</v>
      </c>
      <c r="BL62" s="26">
        <f t="shared" si="34"/>
        <v>1.8576562155866396</v>
      </c>
      <c r="BN62" s="2">
        <v>48</v>
      </c>
      <c r="BO62" s="26">
        <v>-1.09190437</v>
      </c>
      <c r="BP62" s="26">
        <v>-1.42960501</v>
      </c>
      <c r="BQ62" s="26">
        <f t="shared" si="7"/>
        <v>-1.7988577800388879</v>
      </c>
      <c r="BR62" s="26">
        <f t="shared" si="35"/>
        <v>0.011675831266383607</v>
      </c>
      <c r="BS62" s="26">
        <f t="shared" si="36"/>
        <v>1.798895671750365</v>
      </c>
      <c r="BT62" s="26">
        <f t="shared" si="37"/>
        <v>1.7988956717503648</v>
      </c>
      <c r="BV62" s="2">
        <v>49</v>
      </c>
      <c r="BW62" s="26">
        <v>-1.18073386</v>
      </c>
      <c r="BX62" s="26">
        <v>-1.27743047</v>
      </c>
      <c r="BY62" s="26">
        <f t="shared" si="8"/>
        <v>-1.7307847102507106</v>
      </c>
      <c r="BZ62" s="26">
        <f t="shared" si="38"/>
        <v>0.17419914063302666</v>
      </c>
      <c r="CA62" s="26">
        <f t="shared" si="39"/>
        <v>1.739528974704049</v>
      </c>
      <c r="CB62" s="26">
        <f t="shared" si="40"/>
        <v>1.7395289747040494</v>
      </c>
      <c r="CD62" s="2">
        <v>50</v>
      </c>
      <c r="CE62" s="26">
        <v>-1.24223151</v>
      </c>
      <c r="CF62" s="26">
        <v>-1.13538359</v>
      </c>
      <c r="CG62" s="26">
        <f t="shared" si="9"/>
        <v>-1.6543512374498306</v>
      </c>
      <c r="CH62" s="26">
        <f t="shared" si="41"/>
        <v>0.30879929408336304</v>
      </c>
      <c r="CI62" s="26">
        <f t="shared" si="42"/>
        <v>1.6829245440239347</v>
      </c>
      <c r="CJ62" s="26">
        <f t="shared" si="43"/>
        <v>1.6829245440239349</v>
      </c>
    </row>
    <row r="63" spans="1:88" ht="15.75">
      <c r="A63" s="4">
        <v>40</v>
      </c>
      <c r="B63" s="2">
        <v>54</v>
      </c>
      <c r="C63" s="26">
        <v>-0.06365485</v>
      </c>
      <c r="D63" s="26">
        <v>-2.33789731</v>
      </c>
      <c r="E63" s="26">
        <f t="shared" si="10"/>
        <v>-1.9288140369603641</v>
      </c>
      <c r="F63" s="26">
        <f t="shared" si="11"/>
        <v>-1.3226837047678561</v>
      </c>
      <c r="G63" s="26">
        <f t="shared" si="12"/>
        <v>2.338763727278529</v>
      </c>
      <c r="H63" s="26">
        <f t="shared" si="13"/>
        <v>2.338763727278529</v>
      </c>
      <c r="J63" s="5">
        <v>41</v>
      </c>
      <c r="K63" s="26">
        <v>-0.25423235</v>
      </c>
      <c r="L63" s="26">
        <v>-2.27772307</v>
      </c>
      <c r="M63" s="26">
        <f t="shared" si="0"/>
        <v>-1.9921506980955364</v>
      </c>
      <c r="N63" s="26">
        <f t="shared" si="14"/>
        <v>-1.1331337376824568</v>
      </c>
      <c r="O63" s="26">
        <f t="shared" si="15"/>
        <v>2.291867463750194</v>
      </c>
      <c r="P63" s="26">
        <f t="shared" si="16"/>
        <v>2.291867463750194</v>
      </c>
      <c r="R63" s="2">
        <v>42</v>
      </c>
      <c r="S63" s="26">
        <v>-0.4334555</v>
      </c>
      <c r="T63" s="26">
        <v>-2.19379192</v>
      </c>
      <c r="U63" s="26">
        <f t="shared" si="1"/>
        <v>-2.029593695827505</v>
      </c>
      <c r="V63" s="26">
        <f t="shared" si="17"/>
        <v>-0.9388056713690989</v>
      </c>
      <c r="W63" s="26">
        <f t="shared" si="18"/>
        <v>2.2362036264029124</v>
      </c>
      <c r="X63" s="26">
        <f t="shared" si="19"/>
        <v>2.2362036264029124</v>
      </c>
      <c r="Z63" s="2">
        <v>43</v>
      </c>
      <c r="AA63" s="26">
        <v>-0.58644774</v>
      </c>
      <c r="AB63" s="26">
        <v>-2.10683382</v>
      </c>
      <c r="AC63" s="26">
        <f t="shared" si="2"/>
        <v>-2.0491696975161395</v>
      </c>
      <c r="AD63" s="26">
        <f t="shared" si="20"/>
        <v>-0.7639196604542342</v>
      </c>
      <c r="AE63" s="26">
        <f t="shared" si="21"/>
        <v>2.18693157113955</v>
      </c>
      <c r="AF63" s="26">
        <f t="shared" si="22"/>
        <v>2.18693157113955</v>
      </c>
      <c r="AH63" s="2">
        <v>44</v>
      </c>
      <c r="AI63" s="26">
        <v>-0.71778796</v>
      </c>
      <c r="AJ63" s="26">
        <v>-2.00997586</v>
      </c>
      <c r="AK63" s="26">
        <f t="shared" si="3"/>
        <v>-2.0480098061844996</v>
      </c>
      <c r="AL63" s="26">
        <f t="shared" si="23"/>
        <v>-0.6007315099741557</v>
      </c>
      <c r="AM63" s="26">
        <f t="shared" si="24"/>
        <v>2.1342967256929626</v>
      </c>
      <c r="AN63" s="26">
        <f t="shared" si="25"/>
        <v>2.1342967256929626</v>
      </c>
      <c r="AP63" s="2">
        <v>45</v>
      </c>
      <c r="AQ63" s="26">
        <v>-0.83656086</v>
      </c>
      <c r="AR63" s="26">
        <v>-1.90562073</v>
      </c>
      <c r="AS63" s="26">
        <f t="shared" si="4"/>
        <v>-2.0333976915563015</v>
      </c>
      <c r="AT63" s="26">
        <f t="shared" si="26"/>
        <v>-0.44330380898789556</v>
      </c>
      <c r="AU63" s="26">
        <f t="shared" si="27"/>
        <v>2.081159397809229</v>
      </c>
      <c r="AV63" s="26">
        <f t="shared" si="28"/>
        <v>2.0811593978092287</v>
      </c>
      <c r="AX63" s="2">
        <v>46</v>
      </c>
      <c r="AY63" s="26">
        <v>-0.93718476</v>
      </c>
      <c r="AZ63" s="26">
        <v>-1.79439556</v>
      </c>
      <c r="BA63" s="26">
        <f t="shared" si="5"/>
        <v>-2.0025598832722116</v>
      </c>
      <c r="BB63" s="26">
        <f t="shared" si="29"/>
        <v>-0.29652084923788724</v>
      </c>
      <c r="BC63" s="26">
        <f t="shared" si="30"/>
        <v>2.024393909327918</v>
      </c>
      <c r="BD63" s="26">
        <f t="shared" si="31"/>
        <v>2.024393909327918</v>
      </c>
      <c r="BF63" s="2">
        <v>47</v>
      </c>
      <c r="BG63" s="26">
        <v>-1.02814875</v>
      </c>
      <c r="BH63" s="26">
        <v>-1.67552723</v>
      </c>
      <c r="BI63" s="26">
        <f t="shared" si="6"/>
        <v>-1.9598606760209218</v>
      </c>
      <c r="BJ63" s="26">
        <f t="shared" si="32"/>
        <v>-0.1530603841130994</v>
      </c>
      <c r="BK63" s="26">
        <f t="shared" si="33"/>
        <v>1.9658284133153725</v>
      </c>
      <c r="BL63" s="26">
        <f t="shared" si="34"/>
        <v>1.9658284133153723</v>
      </c>
      <c r="BN63" s="2">
        <v>48</v>
      </c>
      <c r="BO63" s="26">
        <v>-1.10998171</v>
      </c>
      <c r="BP63" s="26">
        <v>-1.54237169</v>
      </c>
      <c r="BQ63" s="26">
        <f t="shared" si="7"/>
        <v>-1.900235788305189</v>
      </c>
      <c r="BR63" s="26">
        <f t="shared" si="35"/>
        <v>-0.008589266100053616</v>
      </c>
      <c r="BS63" s="26">
        <f t="shared" si="36"/>
        <v>1.9002552004001936</v>
      </c>
      <c r="BT63" s="26">
        <f t="shared" si="37"/>
        <v>1.9002552004001938</v>
      </c>
      <c r="BV63" s="2">
        <v>49</v>
      </c>
      <c r="BW63" s="26">
        <v>-1.17799679</v>
      </c>
      <c r="BX63" s="26">
        <v>-1.39115831</v>
      </c>
      <c r="BY63" s="26">
        <f t="shared" si="8"/>
        <v>-1.8178798550658049</v>
      </c>
      <c r="BZ63" s="26">
        <f t="shared" si="38"/>
        <v>0.1353170842070155</v>
      </c>
      <c r="CA63" s="26">
        <f t="shared" si="39"/>
        <v>1.822909180604552</v>
      </c>
      <c r="CB63" s="26">
        <f t="shared" si="40"/>
        <v>1.822909180604552</v>
      </c>
      <c r="CD63" s="2">
        <v>50</v>
      </c>
      <c r="CE63" s="26">
        <v>-1.21986058</v>
      </c>
      <c r="CF63" s="26">
        <v>-1.23880308</v>
      </c>
      <c r="CG63" s="26">
        <f t="shared" si="9"/>
        <v>-1.7192288031809704</v>
      </c>
      <c r="CH63" s="26">
        <f t="shared" si="41"/>
        <v>0.2587377590695873</v>
      </c>
      <c r="CI63" s="26">
        <f t="shared" si="42"/>
        <v>1.7385893435930817</v>
      </c>
      <c r="CJ63" s="26">
        <f t="shared" si="43"/>
        <v>1.738589343593082</v>
      </c>
    </row>
    <row r="64" spans="1:88" ht="15.75">
      <c r="A64" s="4">
        <v>40</v>
      </c>
      <c r="B64" s="2">
        <v>55</v>
      </c>
      <c r="C64" s="26">
        <v>-0.14236383</v>
      </c>
      <c r="D64" s="26">
        <v>-2.33031991</v>
      </c>
      <c r="E64" s="26">
        <f t="shared" si="10"/>
        <v>-1.9905428564005254</v>
      </c>
      <c r="F64" s="26">
        <f t="shared" si="11"/>
        <v>-1.2199989671583802</v>
      </c>
      <c r="G64" s="26">
        <f t="shared" si="12"/>
        <v>2.334664503314058</v>
      </c>
      <c r="H64" s="26">
        <f t="shared" si="13"/>
        <v>2.334664503314058</v>
      </c>
      <c r="J64" s="5">
        <v>41</v>
      </c>
      <c r="K64" s="26">
        <v>-0.33344211</v>
      </c>
      <c r="L64" s="26">
        <v>-2.3204905</v>
      </c>
      <c r="M64" s="26">
        <f t="shared" si="0"/>
        <v>-2.0920890740113585</v>
      </c>
      <c r="N64" s="26">
        <f t="shared" si="14"/>
        <v>-1.0578388855179224</v>
      </c>
      <c r="O64" s="26">
        <f t="shared" si="15"/>
        <v>2.344325020408114</v>
      </c>
      <c r="P64" s="26">
        <f t="shared" si="16"/>
        <v>2.344325020408114</v>
      </c>
      <c r="R64" s="2">
        <v>42</v>
      </c>
      <c r="S64" s="26">
        <v>-0.50784167</v>
      </c>
      <c r="T64" s="26">
        <v>-2.25292376</v>
      </c>
      <c r="U64" s="26">
        <f t="shared" si="1"/>
        <v>-2.136773118940406</v>
      </c>
      <c r="V64" s="26">
        <f t="shared" si="17"/>
        <v>-0.8762244394757639</v>
      </c>
      <c r="W64" s="26">
        <f t="shared" si="18"/>
        <v>2.309452019454166</v>
      </c>
      <c r="X64" s="26">
        <f t="shared" si="19"/>
        <v>2.309452019454166</v>
      </c>
      <c r="Z64" s="2">
        <v>43</v>
      </c>
      <c r="AA64" s="26">
        <v>-0.6505048</v>
      </c>
      <c r="AB64" s="26">
        <v>-2.1831156</v>
      </c>
      <c r="AC64" s="26">
        <f t="shared" si="2"/>
        <v>-2.161417831672439</v>
      </c>
      <c r="AD64" s="26">
        <f t="shared" si="20"/>
        <v>-0.719321329250574</v>
      </c>
      <c r="AE64" s="26">
        <f t="shared" si="21"/>
        <v>2.277970635848144</v>
      </c>
      <c r="AF64" s="26">
        <f t="shared" si="22"/>
        <v>2.2779706358481446</v>
      </c>
      <c r="AH64" s="2">
        <v>44</v>
      </c>
      <c r="AI64" s="26">
        <v>-0.77595348</v>
      </c>
      <c r="AJ64" s="26">
        <v>-2.09857115</v>
      </c>
      <c r="AK64" s="26">
        <f t="shared" si="3"/>
        <v>-2.164117479440993</v>
      </c>
      <c r="AL64" s="26">
        <f t="shared" si="23"/>
        <v>-0.5680670822309596</v>
      </c>
      <c r="AM64" s="26">
        <f t="shared" si="24"/>
        <v>2.2374326078647453</v>
      </c>
      <c r="AN64" s="26">
        <f t="shared" si="25"/>
        <v>2.237432607864745</v>
      </c>
      <c r="AP64" s="2">
        <v>45</v>
      </c>
      <c r="AQ64" s="26">
        <v>-0.88667788</v>
      </c>
      <c r="AR64" s="26">
        <v>-2.00575213</v>
      </c>
      <c r="AS64" s="26">
        <f t="shared" si="4"/>
        <v>-2.1515934962282</v>
      </c>
      <c r="AT64" s="26">
        <f t="shared" si="26"/>
        <v>-0.42412816090109084</v>
      </c>
      <c r="AU64" s="26">
        <f t="shared" si="27"/>
        <v>2.192997781549455</v>
      </c>
      <c r="AV64" s="26">
        <f t="shared" si="28"/>
        <v>2.192997781549455</v>
      </c>
      <c r="AX64" s="2">
        <v>46</v>
      </c>
      <c r="AY64" s="26">
        <v>-0.97997022</v>
      </c>
      <c r="AZ64" s="26">
        <v>-1.90559368</v>
      </c>
      <c r="BA64" s="26">
        <f t="shared" si="5"/>
        <v>-2.1230587850739333</v>
      </c>
      <c r="BB64" s="26">
        <f t="shared" si="29"/>
        <v>-0.2902590230521428</v>
      </c>
      <c r="BC64" s="26">
        <f t="shared" si="30"/>
        <v>2.1428086487931655</v>
      </c>
      <c r="BD64" s="26">
        <f t="shared" si="31"/>
        <v>2.142808648793165</v>
      </c>
      <c r="BF64" s="2">
        <v>47</v>
      </c>
      <c r="BG64" s="26">
        <v>-1.0622975</v>
      </c>
      <c r="BH64" s="26">
        <v>-1.7937764</v>
      </c>
      <c r="BI64" s="26">
        <f t="shared" si="6"/>
        <v>-2.0786844194519736</v>
      </c>
      <c r="BJ64" s="26">
        <f t="shared" si="32"/>
        <v>-0.15868470635452359</v>
      </c>
      <c r="BK64" s="26">
        <f t="shared" si="33"/>
        <v>2.0847325372102796</v>
      </c>
      <c r="BL64" s="26">
        <f t="shared" si="34"/>
        <v>2.0847325372102796</v>
      </c>
      <c r="BN64" s="2">
        <v>48</v>
      </c>
      <c r="BO64" s="26">
        <v>-1.12724686</v>
      </c>
      <c r="BP64" s="26">
        <v>-1.67312722</v>
      </c>
      <c r="BQ64" s="26">
        <f t="shared" si="7"/>
        <v>-2.0171078194652643</v>
      </c>
      <c r="BR64" s="26">
        <f t="shared" si="35"/>
        <v>-0.03627977862218579</v>
      </c>
      <c r="BS64" s="26">
        <f t="shared" si="36"/>
        <v>2.0174340578281087</v>
      </c>
      <c r="BT64" s="26">
        <f t="shared" si="37"/>
        <v>2.0174340578281087</v>
      </c>
      <c r="BV64" s="2">
        <v>49</v>
      </c>
      <c r="BW64" s="26">
        <v>-1.16784948</v>
      </c>
      <c r="BX64" s="26">
        <v>-1.52867854</v>
      </c>
      <c r="BY64" s="26">
        <f t="shared" si="8"/>
        <v>-1.9220710940345338</v>
      </c>
      <c r="BZ64" s="26">
        <f t="shared" si="38"/>
        <v>0.07983229966431593</v>
      </c>
      <c r="CA64" s="26">
        <f t="shared" si="39"/>
        <v>1.9237282777442355</v>
      </c>
      <c r="CB64" s="26">
        <f t="shared" si="40"/>
        <v>1.9237282777442357</v>
      </c>
      <c r="CD64" s="2">
        <v>50</v>
      </c>
      <c r="CE64" s="26">
        <v>-1.16280682</v>
      </c>
      <c r="CF64" s="26">
        <v>-1.36000883</v>
      </c>
      <c r="CG64" s="26">
        <f t="shared" si="9"/>
        <v>-1.7810126053258721</v>
      </c>
      <c r="CH64" s="26">
        <f t="shared" si="41"/>
        <v>0.17244656559882587</v>
      </c>
      <c r="CI64" s="26">
        <f t="shared" si="42"/>
        <v>1.7893416997087173</v>
      </c>
      <c r="CJ64" s="26">
        <f t="shared" si="43"/>
        <v>1.7893416997087173</v>
      </c>
    </row>
    <row r="65" spans="1:88" ht="15.75">
      <c r="A65" s="4">
        <v>40</v>
      </c>
      <c r="B65" s="2">
        <v>56</v>
      </c>
      <c r="C65" s="26">
        <v>-0.21378405</v>
      </c>
      <c r="D65" s="26">
        <v>-2.26585953</v>
      </c>
      <c r="E65" s="26">
        <f t="shared" si="10"/>
        <v>-1.9980292081371431</v>
      </c>
      <c r="F65" s="26">
        <f t="shared" si="11"/>
        <v>-1.089817559574576</v>
      </c>
      <c r="G65" s="26">
        <f t="shared" si="12"/>
        <v>2.2759224568790177</v>
      </c>
      <c r="H65" s="26">
        <f t="shared" si="13"/>
        <v>2.2759224568790177</v>
      </c>
      <c r="J65" s="5">
        <v>41</v>
      </c>
      <c r="K65" s="26">
        <v>-0.36947599</v>
      </c>
      <c r="L65" s="26">
        <v>-2.27278589</v>
      </c>
      <c r="M65" s="26">
        <f t="shared" si="0"/>
        <v>-2.090833248793779</v>
      </c>
      <c r="N65" s="26">
        <f t="shared" si="14"/>
        <v>-0.9646162629294746</v>
      </c>
      <c r="O65" s="26">
        <f t="shared" si="15"/>
        <v>2.3026220291158452</v>
      </c>
      <c r="P65" s="26">
        <f t="shared" si="16"/>
        <v>2.3026220291158452</v>
      </c>
      <c r="R65" s="2">
        <v>42</v>
      </c>
      <c r="S65" s="26">
        <v>-0.50630787</v>
      </c>
      <c r="T65" s="26">
        <v>-2.22438384</v>
      </c>
      <c r="U65" s="26">
        <f t="shared" si="1"/>
        <v>-2.1272215470196514</v>
      </c>
      <c r="V65" s="26">
        <f t="shared" si="17"/>
        <v>-0.8241114104126954</v>
      </c>
      <c r="W65" s="26">
        <f t="shared" si="18"/>
        <v>2.28127839749494</v>
      </c>
      <c r="X65" s="26">
        <f t="shared" si="19"/>
        <v>2.28127839749494</v>
      </c>
      <c r="Z65" s="2">
        <v>43</v>
      </c>
      <c r="AA65" s="26">
        <v>-0.62748996</v>
      </c>
      <c r="AB65" s="26">
        <v>-2.1530695</v>
      </c>
      <c r="AC65" s="26">
        <f t="shared" si="2"/>
        <v>-2.1358634444534403</v>
      </c>
      <c r="AD65" s="26">
        <f t="shared" si="20"/>
        <v>-0.6837684318382488</v>
      </c>
      <c r="AE65" s="26">
        <f t="shared" si="21"/>
        <v>2.242643957861134</v>
      </c>
      <c r="AF65" s="26">
        <f t="shared" si="22"/>
        <v>2.242643957861134</v>
      </c>
      <c r="AH65" s="2">
        <v>44</v>
      </c>
      <c r="AI65" s="26">
        <v>-0.7373422</v>
      </c>
      <c r="AJ65" s="26">
        <v>-2.06494526</v>
      </c>
      <c r="AK65" s="26">
        <f t="shared" si="3"/>
        <v>-2.124233731478948</v>
      </c>
      <c r="AL65" s="26">
        <f t="shared" si="23"/>
        <v>-0.543418347817162</v>
      </c>
      <c r="AM65" s="26">
        <f t="shared" si="24"/>
        <v>2.192640519259212</v>
      </c>
      <c r="AN65" s="26">
        <f t="shared" si="25"/>
        <v>2.1926405192592124</v>
      </c>
      <c r="AP65" s="2">
        <v>45</v>
      </c>
      <c r="AQ65" s="26">
        <v>-0.83334128</v>
      </c>
      <c r="AR65" s="26">
        <v>-1.97016679</v>
      </c>
      <c r="AS65" s="26">
        <f t="shared" si="4"/>
        <v>-2.099340823055387</v>
      </c>
      <c r="AT65" s="26">
        <f t="shared" si="26"/>
        <v>-0.41083205574062964</v>
      </c>
      <c r="AU65" s="26">
        <f t="shared" si="27"/>
        <v>2.139162188654928</v>
      </c>
      <c r="AV65" s="26">
        <f t="shared" si="28"/>
        <v>2.139162188654928</v>
      </c>
      <c r="AX65" s="2">
        <v>46</v>
      </c>
      <c r="AY65" s="26">
        <v>-0.91342044</v>
      </c>
      <c r="AZ65" s="26">
        <v>-1.86756733</v>
      </c>
      <c r="BA65" s="26">
        <f t="shared" si="5"/>
        <v>-2.059061713779428</v>
      </c>
      <c r="BB65" s="26">
        <f t="shared" si="29"/>
        <v>-0.2870705333900523</v>
      </c>
      <c r="BC65" s="26">
        <f t="shared" si="30"/>
        <v>2.0789768234141337</v>
      </c>
      <c r="BD65" s="26">
        <f t="shared" si="31"/>
        <v>2.078976823414134</v>
      </c>
      <c r="BF65" s="2">
        <v>47</v>
      </c>
      <c r="BG65" s="26">
        <v>-0.97975671</v>
      </c>
      <c r="BH65" s="26">
        <v>-1.76146109</v>
      </c>
      <c r="BI65" s="26">
        <f t="shared" si="6"/>
        <v>-2.0081904255636043</v>
      </c>
      <c r="BJ65" s="26">
        <f t="shared" si="32"/>
        <v>-0.17274141671493248</v>
      </c>
      <c r="BK65" s="26">
        <f t="shared" si="33"/>
        <v>2.015606207167961</v>
      </c>
      <c r="BL65" s="26">
        <f t="shared" si="34"/>
        <v>2.0156062071679606</v>
      </c>
      <c r="BN65" s="2">
        <v>48</v>
      </c>
      <c r="BO65" s="26">
        <v>-1.02791501</v>
      </c>
      <c r="BP65" s="26">
        <v>-1.64412584</v>
      </c>
      <c r="BQ65" s="26">
        <f t="shared" si="7"/>
        <v>-1.937844874331681</v>
      </c>
      <c r="BR65" s="26">
        <f t="shared" si="35"/>
        <v>-0.067203337457589</v>
      </c>
      <c r="BS65" s="26">
        <f t="shared" si="36"/>
        <v>1.939009810583486</v>
      </c>
      <c r="BT65" s="26">
        <f t="shared" si="37"/>
        <v>1.939009810583486</v>
      </c>
      <c r="BV65" s="2">
        <v>49</v>
      </c>
      <c r="BW65" s="26">
        <v>-1.05467881</v>
      </c>
      <c r="BX65" s="26">
        <v>-1.52483721</v>
      </c>
      <c r="BY65" s="26">
        <f t="shared" si="8"/>
        <v>-1.8539162451129745</v>
      </c>
      <c r="BZ65" s="26">
        <f t="shared" si="38"/>
        <v>0.02169021368750723</v>
      </c>
      <c r="CA65" s="26">
        <f t="shared" si="39"/>
        <v>1.854043124974066</v>
      </c>
      <c r="CB65" s="26">
        <f t="shared" si="40"/>
        <v>1.8540431249740659</v>
      </c>
      <c r="CD65" s="2">
        <v>50</v>
      </c>
      <c r="CE65" s="26">
        <v>-1.04534066</v>
      </c>
      <c r="CF65" s="26">
        <v>-1.40444509</v>
      </c>
      <c r="CG65" s="26">
        <f t="shared" si="9"/>
        <v>-1.748884826981874</v>
      </c>
      <c r="CH65" s="26">
        <f t="shared" si="41"/>
        <v>0.08127095561715081</v>
      </c>
      <c r="CI65" s="26">
        <f t="shared" si="42"/>
        <v>1.750772145732946</v>
      </c>
      <c r="CJ65" s="26">
        <f t="shared" si="43"/>
        <v>1.750772145732946</v>
      </c>
    </row>
    <row r="66" spans="1:88" ht="15.75">
      <c r="A66" s="4">
        <v>40</v>
      </c>
      <c r="B66" s="2">
        <v>57</v>
      </c>
      <c r="C66" s="26">
        <v>-0.23265402</v>
      </c>
      <c r="D66" s="26">
        <v>-2.18764669</v>
      </c>
      <c r="E66" s="26">
        <f t="shared" si="10"/>
        <v>-1.9614273529113935</v>
      </c>
      <c r="F66" s="26">
        <f t="shared" si="11"/>
        <v>-0.9963577031072324</v>
      </c>
      <c r="G66" s="26">
        <f t="shared" si="12"/>
        <v>2.1999831665924434</v>
      </c>
      <c r="H66" s="26">
        <f t="shared" si="13"/>
        <v>2.199983166592444</v>
      </c>
      <c r="J66" s="5">
        <v>41</v>
      </c>
      <c r="K66" s="26">
        <v>-0.34365917</v>
      </c>
      <c r="L66" s="26">
        <v>-2.17695653</v>
      </c>
      <c r="M66" s="26">
        <f t="shared" si="0"/>
        <v>-2.0129195681304646</v>
      </c>
      <c r="N66" s="26">
        <f t="shared" si="14"/>
        <v>-0.8974386724853091</v>
      </c>
      <c r="O66" s="26">
        <f t="shared" si="15"/>
        <v>2.203915007125894</v>
      </c>
      <c r="P66" s="26">
        <f t="shared" si="16"/>
        <v>2.203915007125894</v>
      </c>
      <c r="R66" s="2">
        <v>42</v>
      </c>
      <c r="S66" s="26">
        <v>-0.46230557</v>
      </c>
      <c r="T66" s="26">
        <v>-2.13191677</v>
      </c>
      <c r="U66" s="26">
        <f t="shared" si="1"/>
        <v>-2.039765507835146</v>
      </c>
      <c r="V66" s="26">
        <f t="shared" si="17"/>
        <v>-0.7734030173889208</v>
      </c>
      <c r="W66" s="26">
        <f t="shared" si="18"/>
        <v>2.181466377063891</v>
      </c>
      <c r="X66" s="26">
        <f t="shared" si="19"/>
        <v>2.181466377063891</v>
      </c>
      <c r="Z66" s="2">
        <v>43</v>
      </c>
      <c r="AA66" s="26">
        <v>-0.57075757</v>
      </c>
      <c r="AB66" s="26">
        <v>-2.06461151</v>
      </c>
      <c r="AC66" s="26">
        <f t="shared" si="2"/>
        <v>-2.0423857598306814</v>
      </c>
      <c r="AD66" s="26">
        <f t="shared" si="20"/>
        <v>-0.6457904450962682</v>
      </c>
      <c r="AE66" s="26">
        <f t="shared" si="21"/>
        <v>2.142051561222742</v>
      </c>
      <c r="AF66" s="26">
        <f t="shared" si="22"/>
        <v>2.142051561222742</v>
      </c>
      <c r="AH66" s="2">
        <v>44</v>
      </c>
      <c r="AI66" s="26">
        <v>-0.66912835</v>
      </c>
      <c r="AJ66" s="26">
        <v>-1.98925096</v>
      </c>
      <c r="AK66" s="26">
        <f t="shared" si="3"/>
        <v>-2.032759651254377</v>
      </c>
      <c r="AL66" s="26">
        <f t="shared" si="23"/>
        <v>-0.522245469934232</v>
      </c>
      <c r="AM66" s="26">
        <f t="shared" si="24"/>
        <v>2.09877395891855</v>
      </c>
      <c r="AN66" s="26">
        <f t="shared" si="25"/>
        <v>2.09877395891855</v>
      </c>
      <c r="AP66" s="2">
        <v>45</v>
      </c>
      <c r="AQ66" s="26">
        <v>-0.75795965</v>
      </c>
      <c r="AR66" s="26">
        <v>-1.90190687</v>
      </c>
      <c r="AS66" s="26">
        <f t="shared" si="4"/>
        <v>-2.0078877271985314</v>
      </c>
      <c r="AT66" s="26">
        <f t="shared" si="26"/>
        <v>-0.400174272220036</v>
      </c>
      <c r="AU66" s="26">
        <f t="shared" si="27"/>
        <v>2.0473769983032724</v>
      </c>
      <c r="AV66" s="26">
        <f t="shared" si="28"/>
        <v>2.047376998303273</v>
      </c>
      <c r="AX66" s="2">
        <v>46</v>
      </c>
      <c r="AY66" s="26">
        <v>-0.83243225</v>
      </c>
      <c r="AZ66" s="26">
        <v>-1.81221152</v>
      </c>
      <c r="BA66" s="26">
        <f t="shared" si="5"/>
        <v>-1.973223562071028</v>
      </c>
      <c r="BB66" s="26">
        <f t="shared" si="29"/>
        <v>-0.2888647056123286</v>
      </c>
      <c r="BC66" s="26">
        <f t="shared" si="30"/>
        <v>1.9942552605072332</v>
      </c>
      <c r="BD66" s="26">
        <f t="shared" si="31"/>
        <v>1.9942552605072332</v>
      </c>
      <c r="BF66" s="2">
        <v>47</v>
      </c>
      <c r="BG66" s="26">
        <v>-0.89428948</v>
      </c>
      <c r="BH66" s="26">
        <v>-1.71367534</v>
      </c>
      <c r="BI66" s="26">
        <f t="shared" si="6"/>
        <v>-1.9242740300831578</v>
      </c>
      <c r="BJ66" s="26">
        <f t="shared" si="32"/>
        <v>-0.18332021740743076</v>
      </c>
      <c r="BK66" s="26">
        <f t="shared" si="33"/>
        <v>1.9329865092552474</v>
      </c>
      <c r="BL66" s="26">
        <f t="shared" si="34"/>
        <v>1.9329865092552472</v>
      </c>
      <c r="BN66" s="2">
        <v>48</v>
      </c>
      <c r="BO66" s="26">
        <v>-0.93490701</v>
      </c>
      <c r="BP66" s="26">
        <v>-1.61621512</v>
      </c>
      <c r="BQ66" s="26">
        <f t="shared" si="7"/>
        <v>-1.8646589043675657</v>
      </c>
      <c r="BR66" s="26">
        <f t="shared" si="35"/>
        <v>-0.09617485028063821</v>
      </c>
      <c r="BS66" s="26">
        <f t="shared" si="36"/>
        <v>1.867137496668029</v>
      </c>
      <c r="BT66" s="26">
        <f t="shared" si="37"/>
        <v>1.867137496668029</v>
      </c>
      <c r="BV66" s="2">
        <v>49</v>
      </c>
      <c r="BW66" s="26">
        <v>-0.95939972</v>
      </c>
      <c r="BX66" s="26">
        <v>-1.51460378</v>
      </c>
      <c r="BY66" s="26">
        <f t="shared" si="8"/>
        <v>-1.7927801500793734</v>
      </c>
      <c r="BZ66" s="26">
        <f t="shared" si="38"/>
        <v>-0.020292033110231866</v>
      </c>
      <c r="CA66" s="26">
        <f t="shared" si="39"/>
        <v>1.7928949866420976</v>
      </c>
      <c r="CB66" s="26">
        <f t="shared" si="40"/>
        <v>1.7928949866420976</v>
      </c>
      <c r="CD66" s="2">
        <v>50</v>
      </c>
      <c r="CE66" s="26">
        <v>-0.95910455</v>
      </c>
      <c r="CF66" s="26">
        <v>-1.42167189</v>
      </c>
      <c r="CG66" s="26">
        <f t="shared" si="9"/>
        <v>-1.7146801480088663</v>
      </c>
      <c r="CH66" s="26">
        <f t="shared" si="41"/>
        <v>0.030074751389950305</v>
      </c>
      <c r="CI66" s="26">
        <f t="shared" si="42"/>
        <v>1.7149438768213012</v>
      </c>
      <c r="CJ66" s="26">
        <f t="shared" si="43"/>
        <v>1.7149438768213014</v>
      </c>
    </row>
    <row r="67" spans="1:88" ht="15.75">
      <c r="A67" s="4">
        <v>40</v>
      </c>
      <c r="B67" s="2">
        <v>58</v>
      </c>
      <c r="C67" s="26">
        <v>-0.22935911</v>
      </c>
      <c r="D67" s="26">
        <v>-2.12392907</v>
      </c>
      <c r="E67" s="26">
        <f t="shared" si="10"/>
        <v>-1.9227358150011709</v>
      </c>
      <c r="F67" s="26">
        <f t="shared" si="11"/>
        <v>-0.9310033734862828</v>
      </c>
      <c r="G67" s="26">
        <f t="shared" si="12"/>
        <v>2.1362772047960106</v>
      </c>
      <c r="H67" s="26">
        <f t="shared" si="13"/>
        <v>2.1362772047960106</v>
      </c>
      <c r="J67" s="5">
        <v>41</v>
      </c>
      <c r="K67" s="26">
        <v>-0.32259553</v>
      </c>
      <c r="L67" s="26">
        <v>-2.09888861</v>
      </c>
      <c r="M67" s="26">
        <f t="shared" si="0"/>
        <v>-1.950908075657428</v>
      </c>
      <c r="N67" s="26">
        <f t="shared" si="14"/>
        <v>-0.8386649828735808</v>
      </c>
      <c r="O67" s="26">
        <f t="shared" si="15"/>
        <v>2.1235350887526474</v>
      </c>
      <c r="P67" s="26">
        <f t="shared" si="16"/>
        <v>2.123535088752647</v>
      </c>
      <c r="R67" s="2">
        <v>42</v>
      </c>
      <c r="S67" s="26">
        <v>-0.42245263</v>
      </c>
      <c r="T67" s="26">
        <v>-2.05637831</v>
      </c>
      <c r="U67" s="26">
        <f t="shared" si="1"/>
        <v>-1.967773497635851</v>
      </c>
      <c r="V67" s="26">
        <f t="shared" si="17"/>
        <v>-0.7314543324325462</v>
      </c>
      <c r="W67" s="26">
        <f t="shared" si="18"/>
        <v>2.099323219142868</v>
      </c>
      <c r="X67" s="26">
        <f t="shared" si="19"/>
        <v>2.0993232191428675</v>
      </c>
      <c r="Z67" s="2">
        <v>43</v>
      </c>
      <c r="AA67" s="26">
        <v>-0.52020338</v>
      </c>
      <c r="AB67" s="26">
        <v>-1.99311462</v>
      </c>
      <c r="AC67" s="26">
        <f t="shared" si="2"/>
        <v>-1.9659228512937648</v>
      </c>
      <c r="AD67" s="26">
        <f t="shared" si="20"/>
        <v>-0.6150323469397061</v>
      </c>
      <c r="AE67" s="26">
        <f t="shared" si="21"/>
        <v>2.059882871675273</v>
      </c>
      <c r="AF67" s="26">
        <f t="shared" si="22"/>
        <v>2.059882871675273</v>
      </c>
      <c r="AH67" s="2">
        <v>44</v>
      </c>
      <c r="AI67" s="26">
        <v>-0.60993462</v>
      </c>
      <c r="AJ67" s="26">
        <v>-1.92201381</v>
      </c>
      <c r="AK67" s="26">
        <f t="shared" si="3"/>
        <v>-1.953176257417618</v>
      </c>
      <c r="AL67" s="26">
        <f t="shared" si="23"/>
        <v>-0.5012582507703657</v>
      </c>
      <c r="AM67" s="26">
        <f t="shared" si="24"/>
        <v>2.0164715040151844</v>
      </c>
      <c r="AN67" s="26">
        <f t="shared" si="25"/>
        <v>2.0164715040151844</v>
      </c>
      <c r="AP67" s="2">
        <v>45</v>
      </c>
      <c r="AQ67" s="26">
        <v>-0.69005739</v>
      </c>
      <c r="AR67" s="26">
        <v>-1.84129662</v>
      </c>
      <c r="AS67" s="26">
        <f t="shared" si="4"/>
        <v>-1.9271827974377478</v>
      </c>
      <c r="AT67" s="26">
        <f t="shared" si="26"/>
        <v>-0.39053669427731486</v>
      </c>
      <c r="AU67" s="26">
        <f t="shared" si="27"/>
        <v>1.9663551165333888</v>
      </c>
      <c r="AV67" s="26">
        <f t="shared" si="28"/>
        <v>1.9663551165333886</v>
      </c>
      <c r="AX67" s="2">
        <v>46</v>
      </c>
      <c r="AY67" s="26">
        <v>-0.76082586</v>
      </c>
      <c r="AZ67" s="26">
        <v>-1.75739294</v>
      </c>
      <c r="BA67" s="26">
        <f t="shared" si="5"/>
        <v>-1.8935300169065394</v>
      </c>
      <c r="BB67" s="26">
        <f t="shared" si="29"/>
        <v>-0.28605945165385327</v>
      </c>
      <c r="BC67" s="26">
        <f t="shared" si="30"/>
        <v>1.9150159098050812</v>
      </c>
      <c r="BD67" s="26">
        <f t="shared" si="31"/>
        <v>1.9150159098050812</v>
      </c>
      <c r="BF67" s="2">
        <v>47</v>
      </c>
      <c r="BG67" s="26">
        <v>-0.81747547</v>
      </c>
      <c r="BH67" s="26">
        <v>-1.67329212</v>
      </c>
      <c r="BI67" s="26">
        <f t="shared" si="6"/>
        <v>-1.852228196270643</v>
      </c>
      <c r="BJ67" s="26">
        <f t="shared" si="32"/>
        <v>-0.19345121308954005</v>
      </c>
      <c r="BK67" s="26">
        <f t="shared" si="33"/>
        <v>1.8623030534544627</v>
      </c>
      <c r="BL67" s="26">
        <f t="shared" si="34"/>
        <v>1.8623030534544625</v>
      </c>
      <c r="BN67" s="2">
        <v>48</v>
      </c>
      <c r="BO67" s="26">
        <v>-0.85996254</v>
      </c>
      <c r="BP67" s="26">
        <v>-1.587327</v>
      </c>
      <c r="BQ67" s="26">
        <f t="shared" si="7"/>
        <v>-1.8018403567926091</v>
      </c>
      <c r="BR67" s="26">
        <f t="shared" si="35"/>
        <v>-0.11186556112465607</v>
      </c>
      <c r="BS67" s="26">
        <f t="shared" si="36"/>
        <v>1.8053095510555113</v>
      </c>
      <c r="BT67" s="26">
        <f t="shared" si="37"/>
        <v>1.805309551055511</v>
      </c>
      <c r="BV67" s="2">
        <v>49</v>
      </c>
      <c r="BW67" s="26">
        <v>-0.88416731</v>
      </c>
      <c r="BX67" s="26">
        <v>-1.50297693</v>
      </c>
      <c r="BY67" s="26">
        <f t="shared" si="8"/>
        <v>-1.7431340144277818</v>
      </c>
      <c r="BZ67" s="26">
        <f t="shared" si="38"/>
        <v>-0.04664002497583253</v>
      </c>
      <c r="CA67" s="26">
        <f t="shared" si="39"/>
        <v>1.7437578628309782</v>
      </c>
      <c r="CB67" s="26">
        <f t="shared" si="40"/>
        <v>1.7437578628309782</v>
      </c>
      <c r="CD67" s="2">
        <v>50</v>
      </c>
      <c r="CE67" s="26">
        <v>-0.89200131</v>
      </c>
      <c r="CF67" s="26">
        <v>-1.42770615</v>
      </c>
      <c r="CG67" s="26">
        <f t="shared" si="9"/>
        <v>-1.6834521602685757</v>
      </c>
      <c r="CH67" s="26">
        <f t="shared" si="41"/>
        <v>-0.00010897983468360906</v>
      </c>
      <c r="CI67" s="26">
        <f t="shared" si="42"/>
        <v>1.683452163796031</v>
      </c>
      <c r="CJ67" s="26">
        <f t="shared" si="43"/>
        <v>1.6834521637960311</v>
      </c>
    </row>
    <row r="68" spans="1:88" ht="15.75">
      <c r="A68" s="4">
        <v>40</v>
      </c>
      <c r="B68" s="2">
        <v>59</v>
      </c>
      <c r="C68" s="26">
        <v>-0.21519957</v>
      </c>
      <c r="D68" s="26">
        <v>-2.06902401</v>
      </c>
      <c r="E68" s="26">
        <f t="shared" si="10"/>
        <v>-1.8843356979938317</v>
      </c>
      <c r="F68" s="26">
        <f t="shared" si="11"/>
        <v>-0.8811641085239259</v>
      </c>
      <c r="G68" s="26">
        <f t="shared" si="12"/>
        <v>2.0801853784902598</v>
      </c>
      <c r="H68" s="26">
        <f t="shared" si="13"/>
        <v>2.0801853784902598</v>
      </c>
      <c r="J68" s="5">
        <v>41</v>
      </c>
      <c r="K68" s="26">
        <v>-0.2940755</v>
      </c>
      <c r="L68" s="26">
        <v>-2.03436785</v>
      </c>
      <c r="M68" s="26">
        <f t="shared" si="0"/>
        <v>-1.8952536780178715</v>
      </c>
      <c r="N68" s="26">
        <f t="shared" si="14"/>
        <v>-0.7957049985852823</v>
      </c>
      <c r="O68" s="26">
        <f t="shared" si="15"/>
        <v>2.0555128189368883</v>
      </c>
      <c r="P68" s="26">
        <f t="shared" si="16"/>
        <v>2.0555128189368888</v>
      </c>
      <c r="R68" s="2">
        <v>42</v>
      </c>
      <c r="S68" s="26">
        <v>-0.38238958</v>
      </c>
      <c r="T68" s="26">
        <v>-1.98615563</v>
      </c>
      <c r="U68" s="26">
        <f t="shared" si="1"/>
        <v>-1.8994128532902674</v>
      </c>
      <c r="V68" s="26">
        <f t="shared" si="17"/>
        <v>-0.6951739280417519</v>
      </c>
      <c r="W68" s="26">
        <f t="shared" si="18"/>
        <v>2.0226309543446805</v>
      </c>
      <c r="X68" s="26">
        <f t="shared" si="19"/>
        <v>2.0226309543446805</v>
      </c>
      <c r="Z68" s="2">
        <v>43</v>
      </c>
      <c r="AA68" s="26">
        <v>-0.46959947</v>
      </c>
      <c r="AB68" s="26">
        <v>-1.92610494</v>
      </c>
      <c r="AC68" s="26">
        <f t="shared" si="2"/>
        <v>-1.8928557792963858</v>
      </c>
      <c r="AD68" s="26">
        <f t="shared" si="20"/>
        <v>-0.5894920702613033</v>
      </c>
      <c r="AE68" s="26">
        <f t="shared" si="21"/>
        <v>1.9825246283758204</v>
      </c>
      <c r="AF68" s="26">
        <f t="shared" si="22"/>
        <v>1.9825246283758207</v>
      </c>
      <c r="AH68" s="2">
        <v>44</v>
      </c>
      <c r="AI68" s="26">
        <v>-0.55396081</v>
      </c>
      <c r="AJ68" s="26">
        <v>-1.85710093</v>
      </c>
      <c r="AK68" s="26">
        <f t="shared" si="3"/>
        <v>-1.8771571004574967</v>
      </c>
      <c r="AL68" s="26">
        <f t="shared" si="23"/>
        <v>-0.4816405956984161</v>
      </c>
      <c r="AM68" s="26">
        <f t="shared" si="24"/>
        <v>1.9379619302820994</v>
      </c>
      <c r="AN68" s="26">
        <f t="shared" si="25"/>
        <v>1.9379619302820996</v>
      </c>
      <c r="AP68" s="2">
        <v>45</v>
      </c>
      <c r="AQ68" s="26">
        <v>-0.62953846</v>
      </c>
      <c r="AR68" s="26">
        <v>-1.78397154</v>
      </c>
      <c r="AS68" s="26">
        <f t="shared" si="4"/>
        <v>-1.8533983459914305</v>
      </c>
      <c r="AT68" s="26">
        <f t="shared" si="26"/>
        <v>-0.3791934852095604</v>
      </c>
      <c r="AU68" s="26">
        <f t="shared" si="27"/>
        <v>1.8917909842657417</v>
      </c>
      <c r="AV68" s="26">
        <f t="shared" si="28"/>
        <v>1.8917909842657417</v>
      </c>
      <c r="AX68" s="2">
        <v>46</v>
      </c>
      <c r="AY68" s="26">
        <v>-0.69562936</v>
      </c>
      <c r="AZ68" s="26">
        <v>-1.70722933</v>
      </c>
      <c r="BA68" s="26">
        <f t="shared" si="5"/>
        <v>-1.8216567629008888</v>
      </c>
      <c r="BB68" s="26">
        <f t="shared" si="29"/>
        <v>-0.28301736675284417</v>
      </c>
      <c r="BC68" s="26">
        <f t="shared" si="30"/>
        <v>1.8435108330862227</v>
      </c>
      <c r="BD68" s="26">
        <f t="shared" si="31"/>
        <v>1.8435108330862227</v>
      </c>
      <c r="BF68" s="2">
        <v>47</v>
      </c>
      <c r="BG68" s="26">
        <v>-0.7519946</v>
      </c>
      <c r="BH68" s="26">
        <v>-1.63151</v>
      </c>
      <c r="BI68" s="26">
        <f t="shared" si="6"/>
        <v>-1.7857828738952595</v>
      </c>
      <c r="BJ68" s="26">
        <f t="shared" si="32"/>
        <v>-0.19570458817193825</v>
      </c>
      <c r="BK68" s="26">
        <f t="shared" si="33"/>
        <v>1.7964745360091137</v>
      </c>
      <c r="BL68" s="26">
        <f t="shared" si="34"/>
        <v>1.7964745360091137</v>
      </c>
      <c r="BN68" s="2">
        <v>48</v>
      </c>
      <c r="BO68" s="26">
        <v>-0.79404194</v>
      </c>
      <c r="BP68" s="26">
        <v>-1.55640323</v>
      </c>
      <c r="BQ68" s="26">
        <f t="shared" si="7"/>
        <v>-1.7430597876385936</v>
      </c>
      <c r="BR68" s="26">
        <f t="shared" si="35"/>
        <v>-0.12098013700892207</v>
      </c>
      <c r="BS68" s="26">
        <f t="shared" si="36"/>
        <v>1.7472531633490884</v>
      </c>
      <c r="BT68" s="26">
        <f t="shared" si="37"/>
        <v>1.7472531633490884</v>
      </c>
      <c r="BV68" s="2">
        <v>49</v>
      </c>
      <c r="BW68" s="26">
        <v>-0.82127141</v>
      </c>
      <c r="BX68" s="26">
        <v>-1.48728807</v>
      </c>
      <c r="BY68" s="26">
        <f t="shared" si="8"/>
        <v>-1.6978407463134202</v>
      </c>
      <c r="BZ68" s="26">
        <f t="shared" si="38"/>
        <v>-0.06204298675597242</v>
      </c>
      <c r="CA68" s="26">
        <f t="shared" si="39"/>
        <v>1.6989739644996662</v>
      </c>
      <c r="CB68" s="26">
        <f t="shared" si="40"/>
        <v>1.6989739644996664</v>
      </c>
      <c r="CD68" s="2">
        <v>50</v>
      </c>
      <c r="CE68" s="26">
        <v>-0.83515903</v>
      </c>
      <c r="CF68" s="26">
        <v>-1.42448096</v>
      </c>
      <c r="CG68" s="26">
        <f t="shared" si="9"/>
        <v>-1.6511571984397018</v>
      </c>
      <c r="CH68" s="26">
        <f t="shared" si="41"/>
        <v>-0.017790919982331732</v>
      </c>
      <c r="CI68" s="26">
        <f t="shared" si="42"/>
        <v>1.651253042629464</v>
      </c>
      <c r="CJ68" s="26">
        <f t="shared" si="43"/>
        <v>1.651253042629464</v>
      </c>
    </row>
    <row r="69" spans="1:88" ht="15.75">
      <c r="A69" s="4">
        <v>40</v>
      </c>
      <c r="B69" s="2">
        <v>60</v>
      </c>
      <c r="C69" s="26">
        <v>-0.19304401</v>
      </c>
      <c r="D69" s="26">
        <v>-2.0209756</v>
      </c>
      <c r="E69" s="26">
        <f t="shared" si="10"/>
        <v>-1.8467382150284979</v>
      </c>
      <c r="F69" s="26">
        <f t="shared" si="11"/>
        <v>-0.8433067832915829</v>
      </c>
      <c r="G69" s="26">
        <f t="shared" si="12"/>
        <v>2.030174466786596</v>
      </c>
      <c r="H69" s="26">
        <f t="shared" si="13"/>
        <v>2.030174466786596</v>
      </c>
      <c r="J69" s="5">
        <v>41</v>
      </c>
      <c r="K69" s="26">
        <v>-0.26308565</v>
      </c>
      <c r="L69" s="26">
        <v>-1.97841687</v>
      </c>
      <c r="M69" s="26">
        <f t="shared" si="0"/>
        <v>-1.844902093695695</v>
      </c>
      <c r="N69" s="26">
        <f t="shared" si="14"/>
        <v>-0.7613695787288587</v>
      </c>
      <c r="O69" s="26">
        <f t="shared" si="15"/>
        <v>1.9958325006714666</v>
      </c>
      <c r="P69" s="26">
        <f t="shared" si="16"/>
        <v>1.9958325006714663</v>
      </c>
      <c r="R69" s="2">
        <v>42</v>
      </c>
      <c r="S69" s="26">
        <v>-0.34043244</v>
      </c>
      <c r="T69" s="26">
        <v>-1.92410673</v>
      </c>
      <c r="U69" s="26">
        <f t="shared" si="1"/>
        <v>-1.836541527772606</v>
      </c>
      <c r="V69" s="26">
        <f t="shared" si="17"/>
        <v>-0.6672302236876786</v>
      </c>
      <c r="W69" s="26">
        <f t="shared" si="18"/>
        <v>1.9539910323836307</v>
      </c>
      <c r="X69" s="26">
        <f t="shared" si="19"/>
        <v>1.9539910323836307</v>
      </c>
      <c r="Z69" s="2">
        <v>43</v>
      </c>
      <c r="AA69" s="26">
        <v>-0.42128847</v>
      </c>
      <c r="AB69" s="26">
        <v>-1.86357299</v>
      </c>
      <c r="AC69" s="26">
        <f t="shared" si="2"/>
        <v>-1.8245457861465235</v>
      </c>
      <c r="AD69" s="26">
        <f t="shared" si="20"/>
        <v>-0.5669399776585218</v>
      </c>
      <c r="AE69" s="26">
        <f t="shared" si="21"/>
        <v>1.9105989280883837</v>
      </c>
      <c r="AF69" s="26">
        <f t="shared" si="22"/>
        <v>1.9105989280883837</v>
      </c>
      <c r="AH69" s="2">
        <v>44</v>
      </c>
      <c r="AI69" s="26">
        <v>-0.49932263</v>
      </c>
      <c r="AJ69" s="26">
        <v>-1.79673796</v>
      </c>
      <c r="AK69" s="26">
        <f t="shared" si="3"/>
        <v>-1.8056820323038285</v>
      </c>
      <c r="AL69" s="26">
        <f t="shared" si="23"/>
        <v>-0.46594289773554237</v>
      </c>
      <c r="AM69" s="26">
        <f t="shared" si="24"/>
        <v>1.8648298543660968</v>
      </c>
      <c r="AN69" s="26">
        <f t="shared" si="25"/>
        <v>1.864829854366097</v>
      </c>
      <c r="AP69" s="2">
        <v>45</v>
      </c>
      <c r="AQ69" s="26">
        <v>-0.57353198</v>
      </c>
      <c r="AR69" s="26">
        <v>-1.72784791</v>
      </c>
      <c r="AS69" s="26">
        <f t="shared" si="4"/>
        <v>-1.7831261739358484</v>
      </c>
      <c r="AT69" s="26">
        <f t="shared" si="26"/>
        <v>-0.36723069043721157</v>
      </c>
      <c r="AU69" s="26">
        <f t="shared" si="27"/>
        <v>1.8205486349378552</v>
      </c>
      <c r="AV69" s="26">
        <f t="shared" si="28"/>
        <v>1.8205486349378555</v>
      </c>
      <c r="AX69" s="2">
        <v>46</v>
      </c>
      <c r="AY69" s="26">
        <v>-0.63846637</v>
      </c>
      <c r="AZ69" s="26">
        <v>-1.65935166</v>
      </c>
      <c r="BA69" s="26">
        <f t="shared" si="5"/>
        <v>-1.7562738763718786</v>
      </c>
      <c r="BB69" s="26">
        <f t="shared" si="29"/>
        <v>-0.2767477341179655</v>
      </c>
      <c r="BC69" s="26">
        <f t="shared" si="30"/>
        <v>1.7779446665084189</v>
      </c>
      <c r="BD69" s="26">
        <f t="shared" si="31"/>
        <v>1.7779446665084189</v>
      </c>
      <c r="BF69" s="2">
        <v>47</v>
      </c>
      <c r="BG69" s="26">
        <v>-0.69415422</v>
      </c>
      <c r="BH69" s="26">
        <v>-1.59101775</v>
      </c>
      <c r="BI69" s="26">
        <f t="shared" si="6"/>
        <v>-1.724938899371959</v>
      </c>
      <c r="BJ69" s="26">
        <f t="shared" si="32"/>
        <v>-0.19435368633582817</v>
      </c>
      <c r="BK69" s="26">
        <f t="shared" si="33"/>
        <v>1.7358535542950824</v>
      </c>
      <c r="BL69" s="26">
        <f t="shared" si="34"/>
        <v>1.7358535542950824</v>
      </c>
      <c r="BN69" s="2">
        <v>48</v>
      </c>
      <c r="BO69" s="26">
        <v>-0.73908255</v>
      </c>
      <c r="BP69" s="26">
        <v>-1.52764955</v>
      </c>
      <c r="BQ69" s="26">
        <f t="shared" si="7"/>
        <v>-1.692524593379866</v>
      </c>
      <c r="BR69" s="26">
        <f t="shared" si="35"/>
        <v>-0.12376051120621767</v>
      </c>
      <c r="BS69" s="26">
        <f t="shared" si="36"/>
        <v>1.6970433592957208</v>
      </c>
      <c r="BT69" s="26">
        <f t="shared" si="37"/>
        <v>1.6970433592957208</v>
      </c>
      <c r="BV69" s="2">
        <v>49</v>
      </c>
      <c r="BW69" s="26">
        <v>-0.76867536</v>
      </c>
      <c r="BX69" s="26">
        <v>-1.46901681</v>
      </c>
      <c r="BY69" s="26">
        <f t="shared" si="8"/>
        <v>-1.656543556046378</v>
      </c>
      <c r="BZ69" s="26">
        <f t="shared" si="38"/>
        <v>-0.06881601597685139</v>
      </c>
      <c r="CA69" s="26">
        <f t="shared" si="39"/>
        <v>1.6579723149479022</v>
      </c>
      <c r="CB69" s="26">
        <f t="shared" si="40"/>
        <v>1.6579723149479022</v>
      </c>
      <c r="CD69" s="2">
        <v>50</v>
      </c>
      <c r="CE69" s="26">
        <v>-0.78696192</v>
      </c>
      <c r="CF69" s="26">
        <v>-1.41546572</v>
      </c>
      <c r="CG69" s="26">
        <f t="shared" si="9"/>
        <v>-1.6193102317060313</v>
      </c>
      <c r="CH69" s="26">
        <f t="shared" si="41"/>
        <v>-0.0262038454690231</v>
      </c>
      <c r="CI69" s="26">
        <f t="shared" si="42"/>
        <v>1.6195222344954716</v>
      </c>
      <c r="CJ69" s="26">
        <f t="shared" si="43"/>
        <v>1.6195222344954716</v>
      </c>
    </row>
    <row r="70" spans="1:88" ht="15.75">
      <c r="A70" s="4">
        <v>40</v>
      </c>
      <c r="B70" s="2">
        <v>61</v>
      </c>
      <c r="C70" s="26">
        <v>-0.16316223</v>
      </c>
      <c r="D70" s="26">
        <v>-1.9795592</v>
      </c>
      <c r="E70" s="26">
        <f t="shared" si="10"/>
        <v>-1.8104641065339422</v>
      </c>
      <c r="F70" s="26">
        <f t="shared" si="11"/>
        <v>-0.8170044421883322</v>
      </c>
      <c r="G70" s="26">
        <f t="shared" si="12"/>
        <v>1.9862720205458295</v>
      </c>
      <c r="H70" s="26">
        <f t="shared" si="13"/>
        <v>1.9862720205458297</v>
      </c>
      <c r="J70" s="5">
        <v>41</v>
      </c>
      <c r="K70" s="26">
        <v>-0.22635543</v>
      </c>
      <c r="L70" s="26">
        <v>-1.92761157</v>
      </c>
      <c r="M70" s="26">
        <f t="shared" si="0"/>
        <v>-1.7956663568909073</v>
      </c>
      <c r="N70" s="26">
        <f t="shared" si="14"/>
        <v>-0.7365497133381337</v>
      </c>
      <c r="O70" s="26">
        <f t="shared" si="15"/>
        <v>1.9408562918176993</v>
      </c>
      <c r="P70" s="26">
        <f t="shared" si="16"/>
        <v>1.9408562918176993</v>
      </c>
      <c r="R70" s="2">
        <v>42</v>
      </c>
      <c r="S70" s="26">
        <v>-0.29663063</v>
      </c>
      <c r="T70" s="26">
        <v>-1.86802511</v>
      </c>
      <c r="U70" s="26">
        <f t="shared" si="1"/>
        <v>-1.7776209577209692</v>
      </c>
      <c r="V70" s="26">
        <f t="shared" si="17"/>
        <v>-0.6461975494505476</v>
      </c>
      <c r="W70" s="26">
        <f t="shared" si="18"/>
        <v>1.8914300257330985</v>
      </c>
      <c r="X70" s="26">
        <f t="shared" si="19"/>
        <v>1.8914300257330983</v>
      </c>
      <c r="Z70" s="2">
        <v>43</v>
      </c>
      <c r="AA70" s="26">
        <v>-0.37273646</v>
      </c>
      <c r="AB70" s="26">
        <v>-1.80456952</v>
      </c>
      <c r="AC70" s="26">
        <f t="shared" si="2"/>
        <v>-1.759018286719644</v>
      </c>
      <c r="AD70" s="26">
        <f t="shared" si="20"/>
        <v>-0.5488700102139397</v>
      </c>
      <c r="AE70" s="26">
        <f t="shared" si="21"/>
        <v>1.8426621017230376</v>
      </c>
      <c r="AF70" s="26">
        <f t="shared" si="22"/>
        <v>1.8426621017230376</v>
      </c>
      <c r="AH70" s="2">
        <v>44</v>
      </c>
      <c r="AI70" s="26">
        <v>-0.44865807</v>
      </c>
      <c r="AJ70" s="26">
        <v>-1.73908196</v>
      </c>
      <c r="AK70" s="26">
        <f t="shared" si="3"/>
        <v>-1.738549103083761</v>
      </c>
      <c r="AL70" s="26">
        <f t="shared" si="23"/>
        <v>-0.45071847481572913</v>
      </c>
      <c r="AM70" s="26">
        <f t="shared" si="24"/>
        <v>1.7960234206083079</v>
      </c>
      <c r="AN70" s="26">
        <f t="shared" si="25"/>
        <v>1.7960234206083079</v>
      </c>
      <c r="AP70" s="2">
        <v>45</v>
      </c>
      <c r="AQ70" s="26">
        <v>-0.52050342</v>
      </c>
      <c r="AR70" s="26">
        <v>-1.67327441</v>
      </c>
      <c r="AS70" s="26">
        <f t="shared" si="4"/>
        <v>-1.715823839825165</v>
      </c>
      <c r="AT70" s="26">
        <f t="shared" si="26"/>
        <v>-0.35597698251455984</v>
      </c>
      <c r="AU70" s="26">
        <f t="shared" si="27"/>
        <v>1.7523615669697121</v>
      </c>
      <c r="AV70" s="26">
        <f t="shared" si="28"/>
        <v>1.7523615669697121</v>
      </c>
      <c r="AX70" s="2">
        <v>46</v>
      </c>
      <c r="AY70" s="26">
        <v>-0.58651949</v>
      </c>
      <c r="AZ70" s="26">
        <v>-1.61013253</v>
      </c>
      <c r="BA70" s="26">
        <f t="shared" si="5"/>
        <v>-1.6926039330581897</v>
      </c>
      <c r="BB70" s="26">
        <f t="shared" si="29"/>
        <v>-0.26762623584022627</v>
      </c>
      <c r="BC70" s="26">
        <f t="shared" si="30"/>
        <v>1.713631196119533</v>
      </c>
      <c r="BD70" s="26">
        <f t="shared" si="31"/>
        <v>1.713631196119533</v>
      </c>
      <c r="BF70" s="2">
        <v>47</v>
      </c>
      <c r="BG70" s="26">
        <v>-0.64352582</v>
      </c>
      <c r="BH70" s="26">
        <v>-1.54997021</v>
      </c>
      <c r="BI70" s="26">
        <f t="shared" si="6"/>
        <v>-1.6676219995579002</v>
      </c>
      <c r="BJ70" s="26">
        <f t="shared" si="32"/>
        <v>-0.18860010467819588</v>
      </c>
      <c r="BK70" s="26">
        <f t="shared" si="33"/>
        <v>1.6782530002637017</v>
      </c>
      <c r="BL70" s="26">
        <f t="shared" si="34"/>
        <v>1.6782530002637015</v>
      </c>
      <c r="BN70" s="2">
        <v>48</v>
      </c>
      <c r="BO70" s="26">
        <v>-0.68923907</v>
      </c>
      <c r="BP70" s="26">
        <v>-1.49379812</v>
      </c>
      <c r="BQ70" s="26">
        <f t="shared" si="7"/>
        <v>-1.6406550060254184</v>
      </c>
      <c r="BR70" s="26">
        <f t="shared" si="35"/>
        <v>-0.12138562572946276</v>
      </c>
      <c r="BS70" s="26">
        <f t="shared" si="36"/>
        <v>1.645139300767567</v>
      </c>
      <c r="BT70" s="26">
        <f t="shared" si="37"/>
        <v>1.6451393007675668</v>
      </c>
      <c r="BV70" s="2">
        <v>49</v>
      </c>
      <c r="BW70" s="26">
        <v>-0.72495928</v>
      </c>
      <c r="BX70" s="26">
        <v>-1.44539046</v>
      </c>
      <c r="BY70" s="26">
        <f t="shared" si="8"/>
        <v>-1.6156342140581346</v>
      </c>
      <c r="BZ70" s="26">
        <f t="shared" si="38"/>
        <v>-0.06667552685869138</v>
      </c>
      <c r="CA70" s="26">
        <f t="shared" si="39"/>
        <v>1.6170094432368445</v>
      </c>
      <c r="CB70" s="26">
        <f t="shared" si="40"/>
        <v>1.6170094432368445</v>
      </c>
      <c r="CD70" s="2">
        <v>50</v>
      </c>
      <c r="CE70" s="26">
        <v>-0.74725454</v>
      </c>
      <c r="CF70" s="26">
        <v>-1.40164312</v>
      </c>
      <c r="CG70" s="26">
        <f t="shared" si="9"/>
        <v>-1.5881808848931</v>
      </c>
      <c r="CH70" s="26">
        <f t="shared" si="41"/>
        <v>-0.025966521794707154</v>
      </c>
      <c r="CI70" s="26">
        <f t="shared" si="42"/>
        <v>1.5883931450978834</v>
      </c>
      <c r="CJ70" s="26">
        <f t="shared" si="43"/>
        <v>1.5883931450978834</v>
      </c>
    </row>
    <row r="71" spans="1:88" ht="15.75">
      <c r="A71" s="4">
        <v>40</v>
      </c>
      <c r="B71" s="2">
        <v>62</v>
      </c>
      <c r="C71" s="26">
        <v>-0.12647254</v>
      </c>
      <c r="D71" s="26">
        <v>-1.94314012</v>
      </c>
      <c r="E71" s="26">
        <f t="shared" si="10"/>
        <v>-1.7750661525449074</v>
      </c>
      <c r="F71" s="26">
        <f t="shared" si="11"/>
        <v>-0.8005804040926092</v>
      </c>
      <c r="G71" s="26">
        <f t="shared" si="12"/>
        <v>1.9472516091475354</v>
      </c>
      <c r="H71" s="26">
        <f t="shared" si="13"/>
        <v>1.9472516091475354</v>
      </c>
      <c r="J71" s="5">
        <v>41</v>
      </c>
      <c r="K71" s="26">
        <v>-0.18287089</v>
      </c>
      <c r="L71" s="26">
        <v>-1.88076558</v>
      </c>
      <c r="M71" s="26">
        <f t="shared" si="0"/>
        <v>-1.7464701241092704</v>
      </c>
      <c r="N71" s="26">
        <f t="shared" si="14"/>
        <v>-0.7215005439470429</v>
      </c>
      <c r="O71" s="26">
        <f t="shared" si="15"/>
        <v>1.8896351312679727</v>
      </c>
      <c r="P71" s="26">
        <f t="shared" si="16"/>
        <v>1.889635131267973</v>
      </c>
      <c r="R71" s="2">
        <v>42</v>
      </c>
      <c r="S71" s="26">
        <v>-0.24959103</v>
      </c>
      <c r="T71" s="26">
        <v>-1.81506917</v>
      </c>
      <c r="U71" s="26">
        <f t="shared" si="1"/>
        <v>-1.7197868454353904</v>
      </c>
      <c r="V71" s="26">
        <f t="shared" si="17"/>
        <v>-0.6317475606667096</v>
      </c>
      <c r="W71" s="26">
        <f t="shared" si="18"/>
        <v>1.8321494955764253</v>
      </c>
      <c r="X71" s="26">
        <f t="shared" si="19"/>
        <v>1.8321494955764253</v>
      </c>
      <c r="Z71" s="2">
        <v>43</v>
      </c>
      <c r="AA71" s="26">
        <v>-0.32327618</v>
      </c>
      <c r="AB71" s="26">
        <v>-1.74770473</v>
      </c>
      <c r="AC71" s="26">
        <f t="shared" si="2"/>
        <v>-1.6949006578177137</v>
      </c>
      <c r="AD71" s="26">
        <f t="shared" si="20"/>
        <v>-0.5350617459217641</v>
      </c>
      <c r="AE71" s="26">
        <f t="shared" si="21"/>
        <v>1.7773517692960403</v>
      </c>
      <c r="AF71" s="26">
        <f t="shared" si="22"/>
        <v>1.7773517692960403</v>
      </c>
      <c r="AH71" s="2">
        <v>44</v>
      </c>
      <c r="AI71" s="26">
        <v>-0.39856744</v>
      </c>
      <c r="AJ71" s="26">
        <v>-1.68167771</v>
      </c>
      <c r="AK71" s="26">
        <f t="shared" si="3"/>
        <v>-1.6719493649413844</v>
      </c>
      <c r="AL71" s="26">
        <f t="shared" si="23"/>
        <v>-0.43758570087595333</v>
      </c>
      <c r="AM71" s="26">
        <f t="shared" si="24"/>
        <v>1.7282638469108231</v>
      </c>
      <c r="AN71" s="26">
        <f t="shared" si="25"/>
        <v>1.7282638469108234</v>
      </c>
      <c r="AP71" s="2">
        <v>45</v>
      </c>
      <c r="AQ71" s="26">
        <v>-0.471035</v>
      </c>
      <c r="AR71" s="26">
        <v>-1.6194007</v>
      </c>
      <c r="AS71" s="26">
        <f t="shared" si="4"/>
        <v>-1.650983487515913</v>
      </c>
      <c r="AT71" s="26">
        <f t="shared" si="26"/>
        <v>-0.34436335800326096</v>
      </c>
      <c r="AU71" s="26">
        <f t="shared" si="27"/>
        <v>1.68651492681965</v>
      </c>
      <c r="AV71" s="26">
        <f t="shared" si="28"/>
        <v>1.68651492681965</v>
      </c>
      <c r="AX71" s="2">
        <v>46</v>
      </c>
      <c r="AY71" s="26">
        <v>-0.538967</v>
      </c>
      <c r="AZ71" s="26">
        <v>-1.55960115</v>
      </c>
      <c r="BA71" s="26">
        <f t="shared" si="5"/>
        <v>-1.6300757609925371</v>
      </c>
      <c r="BB71" s="26">
        <f t="shared" si="29"/>
        <v>-0.2563087739327754</v>
      </c>
      <c r="BC71" s="26">
        <f t="shared" si="30"/>
        <v>1.6501033828734255</v>
      </c>
      <c r="BD71" s="26">
        <f t="shared" si="31"/>
        <v>1.650103382873425</v>
      </c>
      <c r="BF71" s="2">
        <v>47</v>
      </c>
      <c r="BG71" s="26">
        <v>-0.59880136</v>
      </c>
      <c r="BH71" s="26">
        <v>-1.50578622</v>
      </c>
      <c r="BI71" s="26">
        <f t="shared" si="6"/>
        <v>-1.6106505285866592</v>
      </c>
      <c r="BJ71" s="26">
        <f t="shared" si="32"/>
        <v>-0.17821359051220764</v>
      </c>
      <c r="BK71" s="26">
        <f t="shared" si="33"/>
        <v>1.6204799317115093</v>
      </c>
      <c r="BL71" s="26">
        <f t="shared" si="34"/>
        <v>1.6204799317115093</v>
      </c>
      <c r="BN71" s="2">
        <v>48</v>
      </c>
      <c r="BO71" s="26">
        <v>-0.64902302</v>
      </c>
      <c r="BP71" s="26">
        <v>-1.45887716</v>
      </c>
      <c r="BQ71" s="26">
        <f t="shared" si="7"/>
        <v>-1.5928099281822858</v>
      </c>
      <c r="BR71" s="26">
        <f t="shared" si="35"/>
        <v>-0.11184802699881091</v>
      </c>
      <c r="BS71" s="26">
        <f t="shared" si="36"/>
        <v>1.5967321154343912</v>
      </c>
      <c r="BT71" s="26">
        <f t="shared" si="37"/>
        <v>1.596732115434391</v>
      </c>
      <c r="BV71" s="2">
        <v>49</v>
      </c>
      <c r="BW71" s="26">
        <v>-0.68813807</v>
      </c>
      <c r="BX71" s="26">
        <v>-1.41910099</v>
      </c>
      <c r="BY71" s="26">
        <f t="shared" si="8"/>
        <v>-1.5760530582795869</v>
      </c>
      <c r="BZ71" s="26">
        <f t="shared" si="38"/>
        <v>-0.05863770706521709</v>
      </c>
      <c r="CA71" s="26">
        <f t="shared" si="39"/>
        <v>1.5771435011444916</v>
      </c>
      <c r="CB71" s="26">
        <f t="shared" si="40"/>
        <v>1.5771435011444916</v>
      </c>
      <c r="CD71" s="2">
        <v>50</v>
      </c>
      <c r="CE71" s="26">
        <v>-0.71679402</v>
      </c>
      <c r="CF71" s="26">
        <v>-1.3854975</v>
      </c>
      <c r="CG71" s="26">
        <f t="shared" si="9"/>
        <v>-1.5598360913020424</v>
      </c>
      <c r="CH71" s="26">
        <f t="shared" si="41"/>
        <v>-0.01756012202627133</v>
      </c>
      <c r="CI71" s="26">
        <f t="shared" si="42"/>
        <v>1.5599349312115587</v>
      </c>
      <c r="CJ71" s="26">
        <f t="shared" si="43"/>
        <v>1.559934931211559</v>
      </c>
    </row>
    <row r="72" spans="1:88" ht="15.75">
      <c r="A72" s="4">
        <v>40</v>
      </c>
      <c r="B72" s="2">
        <v>63</v>
      </c>
      <c r="C72" s="26">
        <v>-0.0825284</v>
      </c>
      <c r="D72" s="26">
        <v>-1.91194724</v>
      </c>
      <c r="E72" s="26">
        <f t="shared" si="10"/>
        <v>-1.741024574302648</v>
      </c>
      <c r="F72" s="26">
        <f t="shared" si="11"/>
        <v>-0.79447254013242</v>
      </c>
      <c r="G72" s="26">
        <f t="shared" si="12"/>
        <v>1.9137275629906618</v>
      </c>
      <c r="H72" s="26">
        <f t="shared" si="13"/>
        <v>1.9137275629906614</v>
      </c>
      <c r="J72" s="5">
        <v>41</v>
      </c>
      <c r="K72" s="26">
        <v>-0.13232494</v>
      </c>
      <c r="L72" s="26">
        <v>-1.83736798</v>
      </c>
      <c r="M72" s="26">
        <f t="shared" si="0"/>
        <v>-1.697181123153408</v>
      </c>
      <c r="N72" s="26">
        <f t="shared" si="14"/>
        <v>-0.7162452225928073</v>
      </c>
      <c r="O72" s="26">
        <f t="shared" si="15"/>
        <v>1.842126755594002</v>
      </c>
      <c r="P72" s="26">
        <f t="shared" si="16"/>
        <v>1.8421267555940017</v>
      </c>
      <c r="R72" s="2">
        <v>42</v>
      </c>
      <c r="S72" s="26">
        <v>-0.19814329</v>
      </c>
      <c r="T72" s="26">
        <v>-1.76356037</v>
      </c>
      <c r="U72" s="26">
        <f t="shared" si="1"/>
        <v>-1.6612989667171898</v>
      </c>
      <c r="V72" s="26">
        <f t="shared" si="17"/>
        <v>-0.6240926895830123</v>
      </c>
      <c r="W72" s="26">
        <f t="shared" si="18"/>
        <v>1.774656570158452</v>
      </c>
      <c r="X72" s="26">
        <f t="shared" si="19"/>
        <v>1.774656570158452</v>
      </c>
      <c r="Z72" s="2">
        <v>43</v>
      </c>
      <c r="AA72" s="26">
        <v>-0.27200861</v>
      </c>
      <c r="AB72" s="26">
        <v>-1.69069941</v>
      </c>
      <c r="AC72" s="26">
        <f t="shared" si="2"/>
        <v>-1.6299135295387834</v>
      </c>
      <c r="AD72" s="26">
        <f t="shared" si="20"/>
        <v>-0.5252000239098475</v>
      </c>
      <c r="AE72" s="26">
        <f t="shared" si="21"/>
        <v>1.712440708138089</v>
      </c>
      <c r="AF72" s="26">
        <f t="shared" si="22"/>
        <v>1.7124407081380888</v>
      </c>
      <c r="AH72" s="2">
        <v>44</v>
      </c>
      <c r="AI72" s="26">
        <v>-0.34891085</v>
      </c>
      <c r="AJ72" s="26">
        <v>-1.62453301</v>
      </c>
      <c r="AK72" s="26">
        <f t="shared" si="3"/>
        <v>-1.605871721825417</v>
      </c>
      <c r="AL72" s="26">
        <f t="shared" si="23"/>
        <v>-0.4266407093431812</v>
      </c>
      <c r="AM72" s="26">
        <f t="shared" si="24"/>
        <v>1.6615794539616162</v>
      </c>
      <c r="AN72" s="26">
        <f t="shared" si="25"/>
        <v>1.661579453961616</v>
      </c>
      <c r="AP72" s="2">
        <v>45</v>
      </c>
      <c r="AQ72" s="26">
        <v>-0.42405539</v>
      </c>
      <c r="AR72" s="26">
        <v>-1.56264831</v>
      </c>
      <c r="AS72" s="26">
        <f t="shared" si="4"/>
        <v>-1.5848469576452753</v>
      </c>
      <c r="AT72" s="26">
        <f t="shared" si="26"/>
        <v>-0.3315913680668155</v>
      </c>
      <c r="AU72" s="26">
        <f t="shared" si="27"/>
        <v>1.6191642024618467</v>
      </c>
      <c r="AV72" s="26">
        <f t="shared" si="28"/>
        <v>1.6191642024618464</v>
      </c>
      <c r="AX72" s="2">
        <v>46</v>
      </c>
      <c r="AY72" s="26">
        <v>-0.49463926</v>
      </c>
      <c r="AZ72" s="26">
        <v>-1.50638748</v>
      </c>
      <c r="BA72" s="26">
        <f t="shared" si="5"/>
        <v>-1.566762597473874</v>
      </c>
      <c r="BB72" s="26">
        <f t="shared" si="29"/>
        <v>-0.2431587970668902</v>
      </c>
      <c r="BC72" s="26">
        <f t="shared" si="30"/>
        <v>1.585519232754399</v>
      </c>
      <c r="BD72" s="26">
        <f t="shared" si="31"/>
        <v>1.5855192327543988</v>
      </c>
      <c r="BF72" s="2">
        <v>47</v>
      </c>
      <c r="BG72" s="26">
        <v>-0.55899486</v>
      </c>
      <c r="BH72" s="26">
        <v>-1.45812629</v>
      </c>
      <c r="BI72" s="26">
        <f t="shared" si="6"/>
        <v>-1.5529783933238182</v>
      </c>
      <c r="BJ72" s="26">
        <f t="shared" si="32"/>
        <v>-0.16390741583270813</v>
      </c>
      <c r="BK72" s="26">
        <f t="shared" si="33"/>
        <v>1.5616041531372744</v>
      </c>
      <c r="BL72" s="26">
        <f t="shared" si="34"/>
        <v>1.5616041531372744</v>
      </c>
      <c r="BN72" s="2">
        <v>48</v>
      </c>
      <c r="BO72" s="26">
        <v>-0.61554948</v>
      </c>
      <c r="BP72" s="26">
        <v>-1.41935828</v>
      </c>
      <c r="BQ72" s="26">
        <f t="shared" si="7"/>
        <v>-1.5441111036803983</v>
      </c>
      <c r="BR72" s="26">
        <f t="shared" si="35"/>
        <v>-0.09591657220590644</v>
      </c>
      <c r="BS72" s="26">
        <f t="shared" si="36"/>
        <v>1.547087292085624</v>
      </c>
      <c r="BT72" s="26">
        <f t="shared" si="37"/>
        <v>1.547087292085624</v>
      </c>
      <c r="BV72" s="2">
        <v>49</v>
      </c>
      <c r="BW72" s="26">
        <v>-0.66215231</v>
      </c>
      <c r="BX72" s="26">
        <v>-1.38700249</v>
      </c>
      <c r="BY72" s="26">
        <f t="shared" si="8"/>
        <v>-1.5364391257761065</v>
      </c>
      <c r="BZ72" s="26">
        <f t="shared" si="38"/>
        <v>-0.039703925358697156</v>
      </c>
      <c r="CA72" s="26">
        <f t="shared" si="39"/>
        <v>1.5369520450894154</v>
      </c>
      <c r="CB72" s="26">
        <f t="shared" si="40"/>
        <v>1.536952045089415</v>
      </c>
      <c r="CD72" s="2">
        <v>50</v>
      </c>
      <c r="CE72" s="26">
        <v>-0.69423762</v>
      </c>
      <c r="CF72" s="26">
        <v>-1.36483872</v>
      </c>
      <c r="CG72" s="26">
        <f t="shared" si="9"/>
        <v>-1.5312574880266947</v>
      </c>
      <c r="CH72" s="26">
        <f t="shared" si="41"/>
        <v>-0.0010535637996785807</v>
      </c>
      <c r="CI72" s="26">
        <f t="shared" si="42"/>
        <v>1.5312578504727747</v>
      </c>
      <c r="CJ72" s="26">
        <f t="shared" si="43"/>
        <v>1.5312578504727747</v>
      </c>
    </row>
    <row r="73" spans="1:88" ht="15.75">
      <c r="A73" s="4">
        <v>40</v>
      </c>
      <c r="B73" s="2">
        <v>64</v>
      </c>
      <c r="C73" s="26">
        <v>-0.02714021</v>
      </c>
      <c r="D73" s="26">
        <v>-1.88723451</v>
      </c>
      <c r="E73" s="26">
        <f t="shared" si="10"/>
        <v>-1.7081326265401222</v>
      </c>
      <c r="F73" s="26">
        <f aca="true" t="shared" si="44" ref="F73:F100">-C73*SIN($B73*PI()/180)+D73*COS($B73*PI()/180)</f>
        <v>-0.8029156972453135</v>
      </c>
      <c r="G73" s="26">
        <f aca="true" t="shared" si="45" ref="G73:G100">SQRT(C73^2+D73^2)</f>
        <v>1.887429650803914</v>
      </c>
      <c r="H73" s="26">
        <f aca="true" t="shared" si="46" ref="H73:H100">SQRT(E73^2+F73^2)</f>
        <v>1.887429650803914</v>
      </c>
      <c r="J73" s="5">
        <v>41</v>
      </c>
      <c r="K73" s="26">
        <v>-0.07124442</v>
      </c>
      <c r="L73" s="26">
        <v>-1.79697298</v>
      </c>
      <c r="M73" s="26">
        <f aca="true" t="shared" si="47" ref="M73:M100">K73*COS($B73*PI()/180)+L73*SIN($B73*PI()/180)</f>
        <v>-1.646340113882195</v>
      </c>
      <c r="N73" s="26">
        <f aca="true" t="shared" si="48" ref="N73:N100">-K73*SIN($B73*PI()/180)+L73*COS($B73*PI()/180)</f>
        <v>-0.7237070454635487</v>
      </c>
      <c r="O73" s="26">
        <f aca="true" t="shared" si="49" ref="O73:O100">SQRT(K73^2+L73^2)</f>
        <v>1.7983847358758407</v>
      </c>
      <c r="P73" s="26">
        <f aca="true" t="shared" si="50" ref="P73:P100">SQRT(M73^2+N73^2)</f>
        <v>1.7983847358758407</v>
      </c>
      <c r="R73" s="2">
        <v>42</v>
      </c>
      <c r="S73" s="26">
        <v>-0.14084178</v>
      </c>
      <c r="T73" s="26">
        <v>-1.70872566</v>
      </c>
      <c r="U73" s="26">
        <f aca="true" t="shared" si="51" ref="U73:U100">S73*COS($B73*PI()/180)+T73*SIN($B73*PI()/180)</f>
        <v>-1.5975334225810296</v>
      </c>
      <c r="V73" s="26">
        <f aca="true" t="shared" si="52" ref="V73:V100">-S73*SIN($B73*PI()/180)+T73*COS($B73*PI()/180)</f>
        <v>-0.6224682737879461</v>
      </c>
      <c r="W73" s="26">
        <f aca="true" t="shared" si="53" ref="W73:W100">SQRT(S73^2+T73^2)</f>
        <v>1.714520279301474</v>
      </c>
      <c r="X73" s="26">
        <f aca="true" t="shared" si="54" ref="X73:X100">SQRT(U73^2+V73^2)</f>
        <v>1.7145202793014738</v>
      </c>
      <c r="Z73" s="2">
        <v>43</v>
      </c>
      <c r="AA73" s="26">
        <v>-0.21928444</v>
      </c>
      <c r="AB73" s="26">
        <v>-1.63304637</v>
      </c>
      <c r="AC73" s="26">
        <f aca="true" t="shared" si="55" ref="AC73:AC100">AA73*COS($B73*PI()/180)+AB73*SIN($B73*PI()/180)</f>
        <v>-1.5639003261222673</v>
      </c>
      <c r="AD73" s="26">
        <f aca="true" t="shared" si="56" ref="AD73:AD100">-AA73*SIN($B73*PI()/180)+AB73*COS($B73*PI()/180)</f>
        <v>-0.5187888608585931</v>
      </c>
      <c r="AE73" s="26">
        <f aca="true" t="shared" si="57" ref="AE73:AE100">SQRT(AA73^2+AB73^2)</f>
        <v>1.6477032840278891</v>
      </c>
      <c r="AF73" s="26">
        <f aca="true" t="shared" si="58" ref="AF73:AF100">SQRT(AC73^2+AD73^2)</f>
        <v>1.6477032840278891</v>
      </c>
      <c r="AH73" s="2">
        <v>44</v>
      </c>
      <c r="AI73" s="26">
        <v>-0.29853381</v>
      </c>
      <c r="AJ73" s="26">
        <v>-1.56392234</v>
      </c>
      <c r="AK73" s="26">
        <f aca="true" t="shared" si="59" ref="AK73:AK100">AI73*COS($B73*PI()/180)+AJ73*SIN($B73*PI()/180)</f>
        <v>-1.5365126967112743</v>
      </c>
      <c r="AL73" s="26">
        <f aca="true" t="shared" si="60" ref="AL73:AL100">-AI73*SIN($B73*PI()/180)+AJ73*COS($B73*PI()/180)</f>
        <v>-0.4172580186278507</v>
      </c>
      <c r="AM73" s="26">
        <f aca="true" t="shared" si="61" ref="AM73:AM100">SQRT(AI73^2+AJ73^2)</f>
        <v>1.5921606455581647</v>
      </c>
      <c r="AN73" s="26">
        <f aca="true" t="shared" si="62" ref="AN73:AN100">SQRT(AK73^2+AL73^2)</f>
        <v>1.5921606455581647</v>
      </c>
      <c r="AP73" s="2">
        <v>45</v>
      </c>
      <c r="AQ73" s="26">
        <v>-0.37810798</v>
      </c>
      <c r="AR73" s="26">
        <v>-1.50293811</v>
      </c>
      <c r="AS73" s="26">
        <f aca="true" t="shared" si="63" ref="AS73:AS100">AQ73*COS($B73*PI()/180)+AR73*SIN($B73*PI()/180)</f>
        <v>-1.5165834540268244</v>
      </c>
      <c r="AT73" s="26">
        <f aca="true" t="shared" si="64" ref="AT73:AT100">-AQ73*SIN($B73*PI()/180)+AR73*COS($B73*PI()/180)</f>
        <v>-0.31900350155150414</v>
      </c>
      <c r="AU73" s="26">
        <f aca="true" t="shared" si="65" ref="AU73:AU100">SQRT(AQ73^2+AR73^2)</f>
        <v>1.5497705014065963</v>
      </c>
      <c r="AV73" s="26">
        <f aca="true" t="shared" si="66" ref="AV73:AV100">SQRT(AS73^2+AT73^2)</f>
        <v>1.5497705014065963</v>
      </c>
      <c r="AX73" s="2">
        <v>46</v>
      </c>
      <c r="AY73" s="26">
        <v>-0.45362559</v>
      </c>
      <c r="AZ73" s="26">
        <v>-1.4507223</v>
      </c>
      <c r="BA73" s="26">
        <f aca="true" t="shared" si="67" ref="BA73:BA100">AY73*COS($B73*PI()/180)+AZ73*SIN($B73*PI()/180)</f>
        <v>-1.502756936174606</v>
      </c>
      <c r="BB73" s="26">
        <f aca="true" t="shared" si="68" ref="BB73:BB100">-AY73*SIN($B73*PI()/180)+AZ73*COS($B73*PI()/180)</f>
        <v>-0.22823881878254115</v>
      </c>
      <c r="BC73" s="26">
        <f aca="true" t="shared" si="69" ref="BC73:BC100">SQRT(AY73^2+AZ73^2)</f>
        <v>1.519990581424812</v>
      </c>
      <c r="BD73" s="26">
        <f aca="true" t="shared" si="70" ref="BD73:BD100">SQRT(BA73^2+BB73^2)</f>
        <v>1.5199905814248122</v>
      </c>
      <c r="BF73" s="2">
        <v>47</v>
      </c>
      <c r="BG73" s="26">
        <v>-0.52437724</v>
      </c>
      <c r="BH73" s="26">
        <v>-1.40676293</v>
      </c>
      <c r="BI73" s="26">
        <f aca="true" t="shared" si="71" ref="BI73:BI100">BG73*COS($B73*PI()/180)+BH73*SIN($B73*PI()/180)</f>
        <v>-1.4942619980872631</v>
      </c>
      <c r="BJ73" s="26">
        <f aca="true" t="shared" si="72" ref="BJ73:BJ100">-BG73*SIN($B73*PI()/180)+BH73*COS($B73*PI()/180)</f>
        <v>-0.14537713755767323</v>
      </c>
      <c r="BK73" s="26">
        <f aca="true" t="shared" si="73" ref="BK73:BK100">SQRT(BG73^2+BH73^2)</f>
        <v>1.5013172319840342</v>
      </c>
      <c r="BL73" s="26">
        <f aca="true" t="shared" si="74" ref="BL73:BL100">SQRT(BI73^2+BJ73^2)</f>
        <v>1.5013172319840344</v>
      </c>
      <c r="BN73" s="2">
        <v>48</v>
      </c>
      <c r="BO73" s="26">
        <v>-0.59017128</v>
      </c>
      <c r="BP73" s="26">
        <v>-1.37275727</v>
      </c>
      <c r="BQ73" s="26">
        <f aca="true" t="shared" si="75" ref="BQ73:BQ100">BO73*COS($B73*PI()/180)+BP73*SIN($B73*PI()/180)</f>
        <v>-1.492540122105476</v>
      </c>
      <c r="BR73" s="26">
        <f aca="true" t="shared" si="76" ref="BR73:BR100">-BO73*SIN($B73*PI()/180)+BP73*COS($B73*PI()/180)</f>
        <v>-0.07133474595218459</v>
      </c>
      <c r="BS73" s="26">
        <f aca="true" t="shared" si="77" ref="BS73:BS100">SQRT(BO73^2+BP73^2)</f>
        <v>1.4942438429100824</v>
      </c>
      <c r="BT73" s="26">
        <f aca="true" t="shared" si="78" ref="BT73:BT100">SQRT(BQ73^2+BR73^2)</f>
        <v>1.4942438429100826</v>
      </c>
      <c r="BV73" s="2">
        <v>49</v>
      </c>
      <c r="BW73" s="26">
        <v>-0.64346653</v>
      </c>
      <c r="BX73" s="26">
        <v>-1.34979225</v>
      </c>
      <c r="BY73" s="26">
        <f aca="true" t="shared" si="79" ref="BY73:BY100">BW73*COS($B73*PI()/180)+BX73*SIN($B73*PI()/180)</f>
        <v>-1.495262398717245</v>
      </c>
      <c r="BZ73" s="26">
        <f aca="true" t="shared" si="80" ref="BZ73:BZ100">-BW73*SIN($B73*PI()/180)+BX73*COS($B73*PI()/180)</f>
        <v>-0.01336609040272474</v>
      </c>
      <c r="CA73" s="26">
        <f aca="true" t="shared" si="81" ref="CA73:CA100">SQRT(BW73^2+BX73^2)</f>
        <v>1.4953221369960064</v>
      </c>
      <c r="CB73" s="26">
        <f aca="true" t="shared" si="82" ref="CB73:CB100">SQRT(BY73^2+BZ73^2)</f>
        <v>1.4953221369960064</v>
      </c>
      <c r="CD73" s="2">
        <v>50</v>
      </c>
      <c r="CE73" s="26">
        <v>-0.68272328</v>
      </c>
      <c r="CF73" s="26">
        <v>-1.34080247</v>
      </c>
      <c r="CG73" s="26">
        <f aca="true" t="shared" si="83" ref="CG73:CG100">CE73*COS($B73*PI()/180)+CF73*SIN($B73*PI()/180)</f>
        <v>-1.5043914644924181</v>
      </c>
      <c r="CH73" s="26">
        <f aca="true" t="shared" si="84" ref="CH73:CH100">-CE73*SIN($B73*PI()/180)+CF73*COS($B73*PI()/180)</f>
        <v>0.025858502942311623</v>
      </c>
      <c r="CI73" s="26">
        <f aca="true" t="shared" si="85" ref="CI73:CI100">SQRT(CE73^2+CF73^2)</f>
        <v>1.5046136848414144</v>
      </c>
      <c r="CJ73" s="26">
        <f aca="true" t="shared" si="86" ref="CJ73:CJ100">SQRT(CG73^2+CH73^2)</f>
        <v>1.504613684841415</v>
      </c>
    </row>
    <row r="74" spans="1:88" ht="15.75">
      <c r="A74" s="4">
        <v>40</v>
      </c>
      <c r="B74" s="2">
        <v>65</v>
      </c>
      <c r="C74" s="26">
        <v>0.043031121</v>
      </c>
      <c r="D74" s="26">
        <v>-1.87109612</v>
      </c>
      <c r="E74" s="26">
        <f aca="true" t="shared" si="87" ref="E74:E100">C74*COS($B74*PI()/180)+D74*SIN($B74*PI()/180)</f>
        <v>-1.6776032462922883</v>
      </c>
      <c r="F74" s="26">
        <f t="shared" si="44"/>
        <v>-0.8297588298313835</v>
      </c>
      <c r="G74" s="26">
        <f t="shared" si="45"/>
        <v>1.8715908654547264</v>
      </c>
      <c r="H74" s="26">
        <f t="shared" si="46"/>
        <v>1.8715908654547262</v>
      </c>
      <c r="J74" s="5">
        <v>41</v>
      </c>
      <c r="K74" s="26">
        <v>-0.00331983</v>
      </c>
      <c r="L74" s="26">
        <v>-1.74843274</v>
      </c>
      <c r="M74" s="26">
        <f t="shared" si="47"/>
        <v>-1.586021228155701</v>
      </c>
      <c r="N74" s="26">
        <f t="shared" si="48"/>
        <v>-0.7359108175686904</v>
      </c>
      <c r="O74" s="26">
        <f t="shared" si="49"/>
        <v>1.7484358917544378</v>
      </c>
      <c r="P74" s="26">
        <f t="shared" si="50"/>
        <v>1.7484358917544378</v>
      </c>
      <c r="R74" s="2">
        <v>42</v>
      </c>
      <c r="S74" s="26">
        <v>-0.07615171</v>
      </c>
      <c r="T74" s="26">
        <v>-1.65149404</v>
      </c>
      <c r="U74" s="26">
        <f t="shared" si="51"/>
        <v>-1.5289450120053985</v>
      </c>
      <c r="V74" s="26">
        <f t="shared" si="52"/>
        <v>-0.6289346526907684</v>
      </c>
      <c r="W74" s="26">
        <f t="shared" si="53"/>
        <v>1.6532488158445617</v>
      </c>
      <c r="X74" s="26">
        <f t="shared" si="54"/>
        <v>1.6532488158445617</v>
      </c>
      <c r="Z74" s="2">
        <v>43</v>
      </c>
      <c r="AA74" s="26">
        <v>-0.16276611</v>
      </c>
      <c r="AB74" s="26">
        <v>-1.57098155</v>
      </c>
      <c r="AC74" s="26">
        <f t="shared" si="55"/>
        <v>-1.4925807425344018</v>
      </c>
      <c r="AD74" s="26">
        <f t="shared" si="56"/>
        <v>-0.5164092989290457</v>
      </c>
      <c r="AE74" s="26">
        <f t="shared" si="57"/>
        <v>1.579390970280929</v>
      </c>
      <c r="AF74" s="26">
        <f t="shared" si="58"/>
        <v>1.579390970280929</v>
      </c>
      <c r="AH74" s="2">
        <v>44</v>
      </c>
      <c r="AI74" s="26">
        <v>-0.24979882</v>
      </c>
      <c r="AJ74" s="26">
        <v>-1.50149328</v>
      </c>
      <c r="AK74" s="26">
        <f t="shared" si="59"/>
        <v>-1.466384594940479</v>
      </c>
      <c r="AL74" s="26">
        <f t="shared" si="60"/>
        <v>-0.4081638642503749</v>
      </c>
      <c r="AM74" s="26">
        <f t="shared" si="61"/>
        <v>1.5221305858429333</v>
      </c>
      <c r="AN74" s="26">
        <f t="shared" si="62"/>
        <v>1.5221305858429333</v>
      </c>
      <c r="AP74" s="2">
        <v>45</v>
      </c>
      <c r="AQ74" s="26">
        <v>-0.3332362</v>
      </c>
      <c r="AR74" s="26">
        <v>-1.44000893</v>
      </c>
      <c r="AS74" s="26">
        <f t="shared" si="63"/>
        <v>-1.4459230102543903</v>
      </c>
      <c r="AT74" s="26">
        <f t="shared" si="64"/>
        <v>-0.3065595079051821</v>
      </c>
      <c r="AU74" s="26">
        <f t="shared" si="65"/>
        <v>1.478063626326751</v>
      </c>
      <c r="AV74" s="26">
        <f t="shared" si="66"/>
        <v>1.4780636263267508</v>
      </c>
      <c r="AX74" s="2">
        <v>46</v>
      </c>
      <c r="AY74" s="26">
        <v>-0.41559937</v>
      </c>
      <c r="AZ74" s="26">
        <v>-1.38762238</v>
      </c>
      <c r="BA74" s="26">
        <f t="shared" si="67"/>
        <v>-1.4332528517902592</v>
      </c>
      <c r="BB74" s="26">
        <f t="shared" si="68"/>
        <v>-0.20977361286956642</v>
      </c>
      <c r="BC74" s="26">
        <f t="shared" si="69"/>
        <v>1.4485229393493435</v>
      </c>
      <c r="BD74" s="26">
        <f t="shared" si="70"/>
        <v>1.4485229393493435</v>
      </c>
      <c r="BF74" s="2">
        <v>47</v>
      </c>
      <c r="BG74" s="26">
        <v>-0.49551344</v>
      </c>
      <c r="BH74" s="26">
        <v>-1.34622752</v>
      </c>
      <c r="BI74" s="26">
        <f t="shared" si="71"/>
        <v>-1.4295095131809918</v>
      </c>
      <c r="BJ74" s="26">
        <f t="shared" si="72"/>
        <v>-0.11985264515657484</v>
      </c>
      <c r="BK74" s="26">
        <f t="shared" si="73"/>
        <v>1.43452504503267</v>
      </c>
      <c r="BL74" s="26">
        <f t="shared" si="74"/>
        <v>1.43452504503267</v>
      </c>
      <c r="BN74" s="2">
        <v>48</v>
      </c>
      <c r="BO74" s="26">
        <v>-0.56759092</v>
      </c>
      <c r="BP74" s="26">
        <v>-1.31662913</v>
      </c>
      <c r="BQ74" s="26">
        <f t="shared" si="75"/>
        <v>-1.433145521148494</v>
      </c>
      <c r="BR74" s="26">
        <f t="shared" si="76"/>
        <v>-0.04201944363047316</v>
      </c>
      <c r="BS74" s="26">
        <f t="shared" si="77"/>
        <v>1.4337613882480595</v>
      </c>
      <c r="BT74" s="26">
        <f t="shared" si="78"/>
        <v>1.4337613882480595</v>
      </c>
      <c r="BV74" s="2">
        <v>49</v>
      </c>
      <c r="BW74" s="26">
        <v>-0.63641779</v>
      </c>
      <c r="BX74" s="26">
        <v>-1.30456684</v>
      </c>
      <c r="BY74" s="26">
        <f t="shared" si="79"/>
        <v>-1.4513008659524527</v>
      </c>
      <c r="BZ74" s="26">
        <f t="shared" si="80"/>
        <v>0.025456628640298296</v>
      </c>
      <c r="CA74" s="26">
        <f t="shared" si="81"/>
        <v>1.4515241105321226</v>
      </c>
      <c r="CB74" s="26">
        <f t="shared" si="82"/>
        <v>1.4515241105321224</v>
      </c>
      <c r="CD74" s="2">
        <v>50</v>
      </c>
      <c r="CE74" s="26">
        <v>-0.68479186</v>
      </c>
      <c r="CF74" s="26">
        <v>-1.30982947</v>
      </c>
      <c r="CG74" s="26">
        <f t="shared" si="83"/>
        <v>-1.4765141938784683</v>
      </c>
      <c r="CH74" s="26">
        <f t="shared" si="84"/>
        <v>0.06707434142916979</v>
      </c>
      <c r="CI74" s="26">
        <f t="shared" si="85"/>
        <v>1.4780369183490445</v>
      </c>
      <c r="CJ74" s="26">
        <f t="shared" si="86"/>
        <v>1.4780369183490445</v>
      </c>
    </row>
    <row r="75" spans="1:88" ht="15.75">
      <c r="A75" s="1">
        <v>40</v>
      </c>
      <c r="B75" s="6">
        <v>66</v>
      </c>
      <c r="C75" s="26">
        <v>0.143292451</v>
      </c>
      <c r="D75" s="26">
        <v>-1.87022531</v>
      </c>
      <c r="E75" s="26">
        <f t="shared" si="87"/>
        <v>-1.6502535462208816</v>
      </c>
      <c r="F75" s="26">
        <f t="shared" si="44"/>
        <v>-0.8915933321103227</v>
      </c>
      <c r="G75" s="26">
        <f t="shared" si="45"/>
        <v>1.875706649953074</v>
      </c>
      <c r="H75" s="26">
        <f t="shared" si="46"/>
        <v>1.875706649953074</v>
      </c>
      <c r="J75" s="5">
        <v>41</v>
      </c>
      <c r="K75" s="26">
        <v>0.081941442</v>
      </c>
      <c r="L75" s="26">
        <v>-1.70835715</v>
      </c>
      <c r="M75" s="26">
        <f t="shared" si="47"/>
        <v>-1.5273333273658891</v>
      </c>
      <c r="N75" s="26">
        <f t="shared" si="48"/>
        <v>-0.769708684497326</v>
      </c>
      <c r="O75" s="26">
        <f t="shared" si="49"/>
        <v>1.710321183834534</v>
      </c>
      <c r="P75" s="26">
        <f t="shared" si="50"/>
        <v>1.710321183834534</v>
      </c>
      <c r="R75" s="2">
        <v>42</v>
      </c>
      <c r="S75" s="26">
        <v>-0.01107585</v>
      </c>
      <c r="T75" s="26">
        <v>-1.59045704</v>
      </c>
      <c r="U75" s="26">
        <f t="shared" si="51"/>
        <v>-1.4574597585159075</v>
      </c>
      <c r="V75" s="26">
        <f t="shared" si="52"/>
        <v>-0.636778864948843</v>
      </c>
      <c r="W75" s="26">
        <f t="shared" si="53"/>
        <v>1.5904956053189157</v>
      </c>
      <c r="X75" s="26">
        <f t="shared" si="54"/>
        <v>1.5904956053189157</v>
      </c>
      <c r="Z75" s="2">
        <v>43</v>
      </c>
      <c r="AA75" s="26">
        <v>-0.10620635</v>
      </c>
      <c r="AB75" s="26">
        <v>-1.50426395</v>
      </c>
      <c r="AC75" s="26">
        <f t="shared" si="55"/>
        <v>-1.41741151289035</v>
      </c>
      <c r="AD75" s="26">
        <f t="shared" si="56"/>
        <v>-0.514814940707643</v>
      </c>
      <c r="AE75" s="26">
        <f t="shared" si="57"/>
        <v>1.50800856100021</v>
      </c>
      <c r="AF75" s="26">
        <f t="shared" si="58"/>
        <v>1.50800856100021</v>
      </c>
      <c r="AH75" s="2">
        <v>44</v>
      </c>
      <c r="AI75" s="26">
        <v>-0.19813765</v>
      </c>
      <c r="AJ75" s="26">
        <v>-1.43288163</v>
      </c>
      <c r="AK75" s="26">
        <f t="shared" si="59"/>
        <v>-1.3895923470539537</v>
      </c>
      <c r="AL75" s="26">
        <f t="shared" si="60"/>
        <v>-0.40179771396570135</v>
      </c>
      <c r="AM75" s="26">
        <f t="shared" si="61"/>
        <v>1.4465159155498357</v>
      </c>
      <c r="AN75" s="26">
        <f t="shared" si="62"/>
        <v>1.4465159155498357</v>
      </c>
      <c r="AP75" s="2">
        <v>45</v>
      </c>
      <c r="AQ75" s="26">
        <v>-0.29047596</v>
      </c>
      <c r="AR75" s="26">
        <v>-1.37144139</v>
      </c>
      <c r="AS75" s="26">
        <f t="shared" si="63"/>
        <v>-1.371021269122175</v>
      </c>
      <c r="AT75" s="26">
        <f t="shared" si="64"/>
        <v>-0.2924524733314354</v>
      </c>
      <c r="AU75" s="26">
        <f t="shared" si="65"/>
        <v>1.4018658172389586</v>
      </c>
      <c r="AV75" s="26">
        <f t="shared" si="66"/>
        <v>1.4018658172389586</v>
      </c>
      <c r="AX75" s="2">
        <v>46</v>
      </c>
      <c r="AY75" s="26">
        <v>-0.37777519</v>
      </c>
      <c r="AZ75" s="26">
        <v>-1.32058685</v>
      </c>
      <c r="BA75" s="26">
        <f t="shared" si="67"/>
        <v>-1.3600711308579734</v>
      </c>
      <c r="BB75" s="26">
        <f t="shared" si="68"/>
        <v>-0.19201625342447481</v>
      </c>
      <c r="BC75" s="26">
        <f t="shared" si="69"/>
        <v>1.373558780166491</v>
      </c>
      <c r="BD75" s="26">
        <f t="shared" si="70"/>
        <v>1.373558780166491</v>
      </c>
      <c r="BF75" s="2">
        <v>47</v>
      </c>
      <c r="BG75" s="26">
        <v>-0.46501656</v>
      </c>
      <c r="BH75" s="26">
        <v>-1.2785596</v>
      </c>
      <c r="BI75" s="26">
        <f t="shared" si="71"/>
        <v>-1.357161589494397</v>
      </c>
      <c r="BJ75" s="26">
        <f t="shared" si="72"/>
        <v>-0.09522327355974985</v>
      </c>
      <c r="BK75" s="26">
        <f t="shared" si="73"/>
        <v>1.3604980896077705</v>
      </c>
      <c r="BL75" s="26">
        <f t="shared" si="74"/>
        <v>1.3604980896077705</v>
      </c>
      <c r="BN75" s="2">
        <v>48</v>
      </c>
      <c r="BO75" s="26">
        <v>-0.55196405</v>
      </c>
      <c r="BP75" s="26">
        <v>-1.25068633</v>
      </c>
      <c r="BQ75" s="26">
        <f t="shared" si="75"/>
        <v>-1.367062820502718</v>
      </c>
      <c r="BR75" s="26">
        <f t="shared" si="76"/>
        <v>-0.004455708745478959</v>
      </c>
      <c r="BS75" s="26">
        <f t="shared" si="77"/>
        <v>1.3670700817958352</v>
      </c>
      <c r="BT75" s="26">
        <f t="shared" si="78"/>
        <v>1.367070081795835</v>
      </c>
      <c r="BV75" s="2">
        <v>49</v>
      </c>
      <c r="BW75" s="26">
        <v>-0.63527463</v>
      </c>
      <c r="BX75" s="26">
        <v>-1.24306637</v>
      </c>
      <c r="BY75" s="26">
        <f t="shared" si="79"/>
        <v>-1.3939871062991975</v>
      </c>
      <c r="BZ75" s="26">
        <f t="shared" si="80"/>
        <v>0.07475161013786336</v>
      </c>
      <c r="CA75" s="26">
        <f t="shared" si="81"/>
        <v>1.3959899196436247</v>
      </c>
      <c r="CB75" s="26">
        <f t="shared" si="82"/>
        <v>1.3959899196436245</v>
      </c>
      <c r="CD75" s="2">
        <v>50</v>
      </c>
      <c r="CE75" s="27">
        <v>-0.70976649</v>
      </c>
      <c r="CF75" s="27">
        <v>-1.27762917</v>
      </c>
      <c r="CG75" s="27">
        <f t="shared" si="83"/>
        <v>-1.4558603643154797</v>
      </c>
      <c r="CH75" s="26">
        <f t="shared" si="84"/>
        <v>0.12874535322491165</v>
      </c>
      <c r="CI75" s="26">
        <f t="shared" si="85"/>
        <v>1.461541913994193</v>
      </c>
      <c r="CJ75" s="26">
        <f t="shared" si="86"/>
        <v>1.461541913994193</v>
      </c>
    </row>
    <row r="76" spans="1:88" ht="15.75">
      <c r="A76" s="4">
        <v>40</v>
      </c>
      <c r="B76" s="2">
        <v>67</v>
      </c>
      <c r="C76" s="26">
        <v>0.205806927</v>
      </c>
      <c r="D76" s="26">
        <v>-1.95924003</v>
      </c>
      <c r="E76" s="26">
        <f t="shared" si="87"/>
        <v>-1.7230747838556848</v>
      </c>
      <c r="F76" s="26">
        <f t="shared" si="44"/>
        <v>-0.954982343080891</v>
      </c>
      <c r="G76" s="26">
        <f t="shared" si="45"/>
        <v>1.9700197933918286</v>
      </c>
      <c r="H76" s="26">
        <f t="shared" si="46"/>
        <v>1.9700197933918286</v>
      </c>
      <c r="J76" s="5">
        <v>41</v>
      </c>
      <c r="K76" s="26">
        <v>0.101855783</v>
      </c>
      <c r="L76" s="26">
        <v>-1.82237706</v>
      </c>
      <c r="M76" s="26">
        <f t="shared" si="47"/>
        <v>-1.6377087035156404</v>
      </c>
      <c r="N76" s="26">
        <f t="shared" si="48"/>
        <v>-0.8058181877904638</v>
      </c>
      <c r="O76" s="26">
        <f t="shared" si="49"/>
        <v>1.8252212877743856</v>
      </c>
      <c r="P76" s="26">
        <f t="shared" si="50"/>
        <v>1.8252212877743856</v>
      </c>
      <c r="R76" s="2">
        <v>42</v>
      </c>
      <c r="S76" s="26">
        <v>-0.014046</v>
      </c>
      <c r="T76" s="26">
        <v>-1.70265403</v>
      </c>
      <c r="U76" s="26">
        <f t="shared" si="51"/>
        <v>-1.5727895077961171</v>
      </c>
      <c r="V76" s="26">
        <f t="shared" si="52"/>
        <v>-0.6523505193971171</v>
      </c>
      <c r="W76" s="26">
        <f t="shared" si="53"/>
        <v>1.702711965069618</v>
      </c>
      <c r="X76" s="26">
        <f t="shared" si="54"/>
        <v>1.702711965069618</v>
      </c>
      <c r="Z76" s="2">
        <v>43</v>
      </c>
      <c r="AA76" s="26">
        <v>-0.11606242</v>
      </c>
      <c r="AB76" s="26">
        <v>-1.60574582</v>
      </c>
      <c r="AC76" s="26">
        <f t="shared" si="55"/>
        <v>-1.5234460210627647</v>
      </c>
      <c r="AD76" s="26">
        <f t="shared" si="56"/>
        <v>-0.520578855402099</v>
      </c>
      <c r="AE76" s="26">
        <f t="shared" si="57"/>
        <v>1.6099348197314478</v>
      </c>
      <c r="AF76" s="26">
        <f t="shared" si="58"/>
        <v>1.6099348197314478</v>
      </c>
      <c r="AH76" s="2">
        <v>44</v>
      </c>
      <c r="AI76" s="26">
        <v>-0.21002676</v>
      </c>
      <c r="AJ76" s="26">
        <v>-1.5227428</v>
      </c>
      <c r="AK76" s="26">
        <f t="shared" si="59"/>
        <v>-1.4837561309075045</v>
      </c>
      <c r="AL76" s="26">
        <f t="shared" si="60"/>
        <v>-0.4016523607080259</v>
      </c>
      <c r="AM76" s="26">
        <f t="shared" si="61"/>
        <v>1.5371587019133508</v>
      </c>
      <c r="AN76" s="26">
        <f t="shared" si="62"/>
        <v>1.5371587019133508</v>
      </c>
      <c r="AP76" s="2">
        <v>45</v>
      </c>
      <c r="AQ76" s="26">
        <v>-0.30254929</v>
      </c>
      <c r="AR76" s="26">
        <v>-1.44899713</v>
      </c>
      <c r="AS76" s="26">
        <f t="shared" si="63"/>
        <v>-1.4520243163089852</v>
      </c>
      <c r="AT76" s="26">
        <f t="shared" si="64"/>
        <v>-0.2876701939290293</v>
      </c>
      <c r="AU76" s="26">
        <f t="shared" si="65"/>
        <v>1.4802461807509388</v>
      </c>
      <c r="AV76" s="26">
        <f t="shared" si="66"/>
        <v>1.4802461807509388</v>
      </c>
      <c r="AX76" s="2">
        <v>46</v>
      </c>
      <c r="AY76" s="26">
        <v>-0.38919189</v>
      </c>
      <c r="AZ76" s="26">
        <v>-1.38453359</v>
      </c>
      <c r="BA76" s="26">
        <f t="shared" si="67"/>
        <v>-1.4265392757415043</v>
      </c>
      <c r="BB76" s="26">
        <f t="shared" si="68"/>
        <v>-0.1827273483826774</v>
      </c>
      <c r="BC76" s="26">
        <f t="shared" si="69"/>
        <v>1.43819455884107</v>
      </c>
      <c r="BD76" s="26">
        <f t="shared" si="70"/>
        <v>1.43819455884107</v>
      </c>
      <c r="BF76" s="2">
        <v>47</v>
      </c>
      <c r="BG76" s="26">
        <v>-0.48306316</v>
      </c>
      <c r="BH76" s="26">
        <v>-1.32623733</v>
      </c>
      <c r="BI76" s="26">
        <f t="shared" si="71"/>
        <v>-1.4095557127332003</v>
      </c>
      <c r="BJ76" s="26">
        <f t="shared" si="72"/>
        <v>-0.0735402252914289</v>
      </c>
      <c r="BK76" s="26">
        <f t="shared" si="73"/>
        <v>1.4114728024424399</v>
      </c>
      <c r="BL76" s="26">
        <f t="shared" si="74"/>
        <v>1.4114728024424397</v>
      </c>
      <c r="BN76" s="2">
        <v>48</v>
      </c>
      <c r="BO76" s="26">
        <v>-0.57408067</v>
      </c>
      <c r="BP76" s="26">
        <v>-1.28581248</v>
      </c>
      <c r="BQ76" s="26">
        <f t="shared" si="75"/>
        <v>-1.4079078165026973</v>
      </c>
      <c r="BR76" s="26">
        <f t="shared" si="76"/>
        <v>0.026037081672236728</v>
      </c>
      <c r="BS76" s="26">
        <f t="shared" si="77"/>
        <v>1.408148553736927</v>
      </c>
      <c r="BT76" s="26">
        <f t="shared" si="78"/>
        <v>1.4081485537369272</v>
      </c>
      <c r="BV76" s="2">
        <v>49</v>
      </c>
      <c r="BW76" s="26">
        <v>-0.68768739</v>
      </c>
      <c r="BX76" s="26">
        <v>-1.25102137</v>
      </c>
      <c r="BY76" s="26">
        <f t="shared" si="79"/>
        <v>-1.4202721128002644</v>
      </c>
      <c r="BZ76" s="26">
        <f t="shared" si="80"/>
        <v>0.14420658848874368</v>
      </c>
      <c r="CA76" s="26">
        <f t="shared" si="81"/>
        <v>1.4275743113973747</v>
      </c>
      <c r="CB76" s="26">
        <f t="shared" si="82"/>
        <v>1.427574311397375</v>
      </c>
      <c r="CD76" s="2">
        <v>50</v>
      </c>
      <c r="CE76" s="26">
        <v>-0.78770655</v>
      </c>
      <c r="CF76" s="26">
        <v>-1.27035672</v>
      </c>
      <c r="CG76" s="26">
        <f t="shared" si="83"/>
        <v>-1.4771509955758155</v>
      </c>
      <c r="CH76" s="26">
        <f t="shared" si="84"/>
        <v>0.22871978758174466</v>
      </c>
      <c r="CI76" s="26">
        <f t="shared" si="85"/>
        <v>1.4947534261416031</v>
      </c>
      <c r="CJ76" s="26">
        <f t="shared" si="86"/>
        <v>1.4947534261416033</v>
      </c>
    </row>
    <row r="77" spans="1:88" ht="15.75">
      <c r="A77" s="4">
        <v>40</v>
      </c>
      <c r="B77" s="2">
        <v>68</v>
      </c>
      <c r="C77" s="26">
        <v>0.231169243</v>
      </c>
      <c r="D77" s="26">
        <v>-2.03776661</v>
      </c>
      <c r="E77" s="26">
        <f t="shared" si="87"/>
        <v>-1.80278677754453</v>
      </c>
      <c r="F77" s="26">
        <f t="shared" si="44"/>
        <v>-0.9776971977308175</v>
      </c>
      <c r="G77" s="26">
        <f t="shared" si="45"/>
        <v>2.0508368964254773</v>
      </c>
      <c r="H77" s="26">
        <f t="shared" si="46"/>
        <v>2.0508368964254773</v>
      </c>
      <c r="J77" s="5">
        <v>41</v>
      </c>
      <c r="K77" s="26">
        <v>0.10633987</v>
      </c>
      <c r="L77" s="26">
        <v>-1.92806629</v>
      </c>
      <c r="M77" s="26">
        <f t="shared" si="47"/>
        <v>-1.7478363181774945</v>
      </c>
      <c r="N77" s="26">
        <f t="shared" si="48"/>
        <v>-0.8208629553376869</v>
      </c>
      <c r="O77" s="26">
        <f t="shared" si="49"/>
        <v>1.930996578605457</v>
      </c>
      <c r="P77" s="26">
        <f t="shared" si="50"/>
        <v>1.930996578605457</v>
      </c>
      <c r="R77" s="2">
        <v>42</v>
      </c>
      <c r="S77" s="26">
        <v>-0.02429793</v>
      </c>
      <c r="T77" s="26">
        <v>-1.82314917</v>
      </c>
      <c r="U77" s="26">
        <f t="shared" si="51"/>
        <v>-1.6994966396751976</v>
      </c>
      <c r="V77" s="26">
        <f t="shared" si="52"/>
        <v>-0.6604350514673534</v>
      </c>
      <c r="W77" s="26">
        <f t="shared" si="53"/>
        <v>1.8233110775383268</v>
      </c>
      <c r="X77" s="26">
        <f t="shared" si="54"/>
        <v>1.8233110775383268</v>
      </c>
      <c r="Z77" s="2">
        <v>43</v>
      </c>
      <c r="AA77" s="26">
        <v>-0.13680608</v>
      </c>
      <c r="AB77" s="26">
        <v>-1.7353881</v>
      </c>
      <c r="AC77" s="26">
        <f t="shared" si="55"/>
        <v>-1.6602722873147182</v>
      </c>
      <c r="AD77" s="26">
        <f t="shared" si="56"/>
        <v>-0.5232434358129396</v>
      </c>
      <c r="AE77" s="26">
        <f t="shared" si="57"/>
        <v>1.7407721738201631</v>
      </c>
      <c r="AF77" s="26">
        <f t="shared" si="58"/>
        <v>1.7407721738201631</v>
      </c>
      <c r="AH77" s="2">
        <v>44</v>
      </c>
      <c r="AI77" s="26">
        <v>-0.23678453</v>
      </c>
      <c r="AJ77" s="26">
        <v>-1.65714282</v>
      </c>
      <c r="AK77" s="26">
        <f t="shared" si="59"/>
        <v>-1.6251771135721638</v>
      </c>
      <c r="AL77" s="26">
        <f t="shared" si="60"/>
        <v>-0.4012338333766527</v>
      </c>
      <c r="AM77" s="26">
        <f t="shared" si="61"/>
        <v>1.6739740856790088</v>
      </c>
      <c r="AN77" s="26">
        <f t="shared" si="62"/>
        <v>1.6739740856790086</v>
      </c>
      <c r="AP77" s="2">
        <v>45</v>
      </c>
      <c r="AQ77" s="26">
        <v>-0.3350802</v>
      </c>
      <c r="AR77" s="26">
        <v>-1.58493723</v>
      </c>
      <c r="AS77" s="26">
        <f t="shared" si="63"/>
        <v>-1.5950514624009293</v>
      </c>
      <c r="AT77" s="26">
        <f t="shared" si="64"/>
        <v>-0.2830469850833417</v>
      </c>
      <c r="AU77" s="26">
        <f t="shared" si="65"/>
        <v>1.6199706057432377</v>
      </c>
      <c r="AV77" s="26">
        <f t="shared" si="66"/>
        <v>1.6199706057432377</v>
      </c>
      <c r="AX77" s="2">
        <v>46</v>
      </c>
      <c r="AY77" s="26">
        <v>-0.42615387</v>
      </c>
      <c r="AZ77" s="26">
        <v>-1.52087814</v>
      </c>
      <c r="BA77" s="26">
        <f t="shared" si="67"/>
        <v>-1.5697737056832735</v>
      </c>
      <c r="BB77" s="26">
        <f t="shared" si="68"/>
        <v>-0.1746079912009748</v>
      </c>
      <c r="BC77" s="26">
        <f t="shared" si="69"/>
        <v>1.5794547912636931</v>
      </c>
      <c r="BD77" s="26">
        <f t="shared" si="70"/>
        <v>1.5794547912636931</v>
      </c>
      <c r="BF77" s="2">
        <v>47</v>
      </c>
      <c r="BG77" s="26">
        <v>-0.52461954</v>
      </c>
      <c r="BH77" s="26">
        <v>-1.45912976</v>
      </c>
      <c r="BI77" s="26">
        <f t="shared" si="71"/>
        <v>-1.5494074939087341</v>
      </c>
      <c r="BJ77" s="26">
        <f t="shared" si="72"/>
        <v>-0.06018086146712226</v>
      </c>
      <c r="BK77" s="26">
        <f t="shared" si="73"/>
        <v>1.5505758021675267</v>
      </c>
      <c r="BL77" s="26">
        <f t="shared" si="74"/>
        <v>1.5505758021675267</v>
      </c>
      <c r="BN77" s="2">
        <v>48</v>
      </c>
      <c r="BO77" s="26">
        <v>-0.62901603</v>
      </c>
      <c r="BP77" s="26">
        <v>-1.40867446</v>
      </c>
      <c r="BQ77" s="26">
        <f t="shared" si="75"/>
        <v>-1.5417337678548888</v>
      </c>
      <c r="BR77" s="26">
        <f t="shared" si="76"/>
        <v>0.05551476658709853</v>
      </c>
      <c r="BS77" s="26">
        <f t="shared" si="77"/>
        <v>1.542732932251481</v>
      </c>
      <c r="BT77" s="26">
        <f t="shared" si="78"/>
        <v>1.542732932251481</v>
      </c>
      <c r="BV77" s="2">
        <v>49</v>
      </c>
      <c r="BW77" s="26">
        <v>-0.74993612</v>
      </c>
      <c r="BX77" s="26">
        <v>-1.35790543</v>
      </c>
      <c r="BY77" s="26">
        <f t="shared" si="79"/>
        <v>-1.5399590059173174</v>
      </c>
      <c r="BZ77" s="26">
        <f t="shared" si="80"/>
        <v>0.1866483351071918</v>
      </c>
      <c r="CA77" s="26">
        <f t="shared" si="81"/>
        <v>1.5512289775865262</v>
      </c>
      <c r="CB77" s="26">
        <f t="shared" si="82"/>
        <v>1.5512289775865262</v>
      </c>
      <c r="CD77" s="2">
        <v>50</v>
      </c>
      <c r="CE77" s="26">
        <v>-0.85456834</v>
      </c>
      <c r="CF77" s="26">
        <v>-1.33390444</v>
      </c>
      <c r="CG77" s="26">
        <f t="shared" si="83"/>
        <v>-1.5569015949914426</v>
      </c>
      <c r="CH77" s="26">
        <f t="shared" si="84"/>
        <v>0.2926525692611813</v>
      </c>
      <c r="CI77" s="26">
        <f t="shared" si="85"/>
        <v>1.584167952832675</v>
      </c>
      <c r="CJ77" s="26">
        <f t="shared" si="86"/>
        <v>1.584167952832675</v>
      </c>
    </row>
    <row r="78" spans="1:88" ht="15.75">
      <c r="A78" s="4">
        <v>40</v>
      </c>
      <c r="B78" s="2">
        <v>69</v>
      </c>
      <c r="C78" s="26">
        <v>0.235335122</v>
      </c>
      <c r="D78" s="26">
        <v>-2.10924266</v>
      </c>
      <c r="E78" s="26">
        <f t="shared" si="87"/>
        <v>-1.8848110969817593</v>
      </c>
      <c r="F78" s="26">
        <f t="shared" si="44"/>
        <v>-0.9755892307242062</v>
      </c>
      <c r="G78" s="26">
        <f t="shared" si="45"/>
        <v>2.1223306100630577</v>
      </c>
      <c r="H78" s="26">
        <f t="shared" si="46"/>
        <v>2.1223306100630577</v>
      </c>
      <c r="J78" s="5">
        <v>41</v>
      </c>
      <c r="K78" s="26">
        <v>0.099303031</v>
      </c>
      <c r="L78" s="26">
        <v>-2.02516346</v>
      </c>
      <c r="M78" s="26">
        <f t="shared" si="47"/>
        <v>-1.8550659431102452</v>
      </c>
      <c r="N78" s="26">
        <f t="shared" si="48"/>
        <v>-0.8184610426877108</v>
      </c>
      <c r="O78" s="26">
        <f t="shared" si="49"/>
        <v>2.0275966392961293</v>
      </c>
      <c r="P78" s="26">
        <f t="shared" si="50"/>
        <v>2.0275966392961293</v>
      </c>
      <c r="R78" s="2">
        <v>42</v>
      </c>
      <c r="S78" s="26">
        <v>-0.04046312</v>
      </c>
      <c r="T78" s="26">
        <v>-1.93740144</v>
      </c>
      <c r="U78" s="26">
        <f t="shared" si="51"/>
        <v>-1.8232207479980982</v>
      </c>
      <c r="V78" s="26">
        <f t="shared" si="52"/>
        <v>-0.6565270046719047</v>
      </c>
      <c r="W78" s="26">
        <f t="shared" si="53"/>
        <v>1.9378239351897293</v>
      </c>
      <c r="X78" s="26">
        <f t="shared" si="54"/>
        <v>1.9378239351897293</v>
      </c>
      <c r="Z78" s="2">
        <v>43</v>
      </c>
      <c r="AA78" s="26">
        <v>-0.1593449</v>
      </c>
      <c r="AB78" s="26">
        <v>-1.86102326</v>
      </c>
      <c r="AC78" s="26">
        <f t="shared" si="55"/>
        <v>-1.7945189938755137</v>
      </c>
      <c r="AD78" s="26">
        <f t="shared" si="56"/>
        <v>-0.5181698100401564</v>
      </c>
      <c r="AE78" s="26">
        <f t="shared" si="57"/>
        <v>1.8678325330224435</v>
      </c>
      <c r="AF78" s="26">
        <f t="shared" si="58"/>
        <v>1.8678325330224435</v>
      </c>
      <c r="AH78" s="2">
        <v>44</v>
      </c>
      <c r="AI78" s="26">
        <v>-0.26331942</v>
      </c>
      <c r="AJ78" s="26">
        <v>-1.78931998</v>
      </c>
      <c r="AK78" s="26">
        <f t="shared" si="59"/>
        <v>-1.7648393506892222</v>
      </c>
      <c r="AL78" s="26">
        <f t="shared" si="60"/>
        <v>-0.39540507588444207</v>
      </c>
      <c r="AM78" s="26">
        <f t="shared" si="61"/>
        <v>1.8085914706689117</v>
      </c>
      <c r="AN78" s="26">
        <f t="shared" si="62"/>
        <v>1.8085914706689117</v>
      </c>
      <c r="AP78" s="2">
        <v>45</v>
      </c>
      <c r="AQ78" s="26">
        <v>-0.36433228</v>
      </c>
      <c r="AR78" s="26">
        <v>-1.71964335</v>
      </c>
      <c r="AS78" s="26">
        <f t="shared" si="63"/>
        <v>-1.735990384252841</v>
      </c>
      <c r="AT78" s="26">
        <f t="shared" si="64"/>
        <v>-0.27613157593961335</v>
      </c>
      <c r="AU78" s="26">
        <f t="shared" si="65"/>
        <v>1.7578143421445909</v>
      </c>
      <c r="AV78" s="26">
        <f t="shared" si="66"/>
        <v>1.7578143421445909</v>
      </c>
      <c r="AX78" s="2">
        <v>46</v>
      </c>
      <c r="AY78" s="26">
        <v>-0.4576811</v>
      </c>
      <c r="AZ78" s="26">
        <v>-1.65480638</v>
      </c>
      <c r="BA78" s="26">
        <f t="shared" si="67"/>
        <v>-1.708913083363328</v>
      </c>
      <c r="BB78" s="26">
        <f t="shared" si="68"/>
        <v>-0.16574745275737268</v>
      </c>
      <c r="BC78" s="26">
        <f t="shared" si="69"/>
        <v>1.7169321898624634</v>
      </c>
      <c r="BD78" s="26">
        <f t="shared" si="70"/>
        <v>1.7169321898624634</v>
      </c>
      <c r="BF78" s="2">
        <v>47</v>
      </c>
      <c r="BG78" s="26">
        <v>-0.55791875</v>
      </c>
      <c r="BH78" s="26">
        <v>-1.58891781</v>
      </c>
      <c r="BI78" s="26">
        <f t="shared" si="71"/>
        <v>-1.683322765179177</v>
      </c>
      <c r="BJ78" s="26">
        <f t="shared" si="72"/>
        <v>-0.0485551929899235</v>
      </c>
      <c r="BK78" s="26">
        <f t="shared" si="73"/>
        <v>1.6840229032102736</v>
      </c>
      <c r="BL78" s="26">
        <f t="shared" si="74"/>
        <v>1.6840229032102738</v>
      </c>
      <c r="BN78" s="2">
        <v>48</v>
      </c>
      <c r="BO78" s="26">
        <v>-0.66330332</v>
      </c>
      <c r="BP78" s="26">
        <v>-1.52500066</v>
      </c>
      <c r="BQ78" s="26">
        <f t="shared" si="75"/>
        <v>-1.6614174172863043</v>
      </c>
      <c r="BR78" s="26">
        <f t="shared" si="76"/>
        <v>0.07273563680318018</v>
      </c>
      <c r="BS78" s="26">
        <f t="shared" si="77"/>
        <v>1.6630088115591743</v>
      </c>
      <c r="BT78" s="26">
        <f t="shared" si="78"/>
        <v>1.6630088115591746</v>
      </c>
      <c r="BV78" s="2">
        <v>49</v>
      </c>
      <c r="BW78" s="26">
        <v>-0.78393853</v>
      </c>
      <c r="BX78" s="26">
        <v>-1.4620462</v>
      </c>
      <c r="BY78" s="26">
        <f t="shared" si="79"/>
        <v>-1.6458761585202701</v>
      </c>
      <c r="BZ78" s="26">
        <f t="shared" si="80"/>
        <v>0.20791916835049118</v>
      </c>
      <c r="CA78" s="26">
        <f t="shared" si="81"/>
        <v>1.6589571151036426</v>
      </c>
      <c r="CB78" s="26">
        <f t="shared" si="82"/>
        <v>1.6589571151036429</v>
      </c>
      <c r="CD78" s="2">
        <v>50</v>
      </c>
      <c r="CE78" s="26">
        <v>-0.88956445</v>
      </c>
      <c r="CF78" s="26">
        <v>-1.41082471</v>
      </c>
      <c r="CG78" s="26">
        <f t="shared" si="83"/>
        <v>-1.6359097224094838</v>
      </c>
      <c r="CH78" s="26">
        <f t="shared" si="84"/>
        <v>0.3248856001372057</v>
      </c>
      <c r="CI78" s="26">
        <f t="shared" si="85"/>
        <v>1.6678582892591285</v>
      </c>
      <c r="CJ78" s="26">
        <f t="shared" si="86"/>
        <v>1.6678582892591285</v>
      </c>
    </row>
    <row r="79" spans="1:88" ht="15.75">
      <c r="A79" s="4">
        <v>40</v>
      </c>
      <c r="B79" s="2">
        <v>70</v>
      </c>
      <c r="C79" s="26">
        <v>0.222993088</v>
      </c>
      <c r="D79" s="26">
        <v>-2.17633393</v>
      </c>
      <c r="E79" s="26">
        <f t="shared" si="87"/>
        <v>-1.9688168064686025</v>
      </c>
      <c r="F79" s="26">
        <f t="shared" si="44"/>
        <v>-0.9538950019429789</v>
      </c>
      <c r="G79" s="26">
        <f t="shared" si="45"/>
        <v>2.1877283405772805</v>
      </c>
      <c r="H79" s="26">
        <f t="shared" si="46"/>
        <v>2.1877283405772805</v>
      </c>
      <c r="J79" s="5">
        <v>41</v>
      </c>
      <c r="K79" s="26">
        <v>0.079493841</v>
      </c>
      <c r="L79" s="26">
        <v>-2.11726354</v>
      </c>
      <c r="M79" s="26">
        <f t="shared" si="47"/>
        <v>-1.962388429904722</v>
      </c>
      <c r="N79" s="26">
        <f t="shared" si="48"/>
        <v>-0.7988465551946412</v>
      </c>
      <c r="O79" s="26">
        <f t="shared" si="49"/>
        <v>2.118755334759128</v>
      </c>
      <c r="P79" s="26">
        <f t="shared" si="50"/>
        <v>2.118755334759128</v>
      </c>
      <c r="R79" s="2">
        <v>42</v>
      </c>
      <c r="S79" s="26">
        <v>-0.06421394</v>
      </c>
      <c r="T79" s="26">
        <v>-2.04897437</v>
      </c>
      <c r="U79" s="26">
        <f t="shared" si="51"/>
        <v>-1.9473685566307612</v>
      </c>
      <c r="V79" s="26">
        <f t="shared" si="52"/>
        <v>-0.6404491421284328</v>
      </c>
      <c r="W79" s="26">
        <f t="shared" si="53"/>
        <v>2.0499803411270117</v>
      </c>
      <c r="X79" s="26">
        <f t="shared" si="54"/>
        <v>2.049980341127012</v>
      </c>
      <c r="Z79" s="2">
        <v>43</v>
      </c>
      <c r="AA79" s="26">
        <v>-0.18516545</v>
      </c>
      <c r="AB79" s="26">
        <v>-1.98521376</v>
      </c>
      <c r="AC79" s="26">
        <f t="shared" si="55"/>
        <v>-1.9288210347026091</v>
      </c>
      <c r="AD79" s="26">
        <f t="shared" si="56"/>
        <v>-0.5049844877377878</v>
      </c>
      <c r="AE79" s="26">
        <f t="shared" si="57"/>
        <v>1.9938304633962838</v>
      </c>
      <c r="AF79" s="26">
        <f t="shared" si="58"/>
        <v>1.9938304633962838</v>
      </c>
      <c r="AH79" s="2">
        <v>44</v>
      </c>
      <c r="AI79" s="26">
        <v>-0.28989507</v>
      </c>
      <c r="AJ79" s="26">
        <v>-1.92146537</v>
      </c>
      <c r="AK79" s="26">
        <f t="shared" si="59"/>
        <v>-1.90473678267547</v>
      </c>
      <c r="AL79" s="26">
        <f t="shared" si="60"/>
        <v>-0.3847676031614949</v>
      </c>
      <c r="AM79" s="26">
        <f t="shared" si="61"/>
        <v>1.9432108273987003</v>
      </c>
      <c r="AN79" s="26">
        <f t="shared" si="62"/>
        <v>1.9432108273987003</v>
      </c>
      <c r="AP79" s="2">
        <v>45</v>
      </c>
      <c r="AQ79" s="26">
        <v>-0.39080759</v>
      </c>
      <c r="AR79" s="26">
        <v>-1.85527782</v>
      </c>
      <c r="AS79" s="26">
        <f t="shared" si="63"/>
        <v>-1.8770549449063259</v>
      </c>
      <c r="AT79" s="26">
        <f t="shared" si="64"/>
        <v>-0.2673033774352097</v>
      </c>
      <c r="AU79" s="26">
        <f t="shared" si="65"/>
        <v>1.8959921839990692</v>
      </c>
      <c r="AV79" s="26">
        <f t="shared" si="66"/>
        <v>1.8959921839990692</v>
      </c>
      <c r="AX79" s="2">
        <v>46</v>
      </c>
      <c r="AY79" s="26">
        <v>-0.48338226</v>
      </c>
      <c r="AZ79" s="26">
        <v>-1.78935153</v>
      </c>
      <c r="BA79" s="26">
        <f t="shared" si="67"/>
        <v>-1.8467668985792607</v>
      </c>
      <c r="BB79" s="26">
        <f t="shared" si="68"/>
        <v>-0.15776352400978944</v>
      </c>
      <c r="BC79" s="26">
        <f t="shared" si="69"/>
        <v>1.853493271419146</v>
      </c>
      <c r="BD79" s="26">
        <f t="shared" si="70"/>
        <v>1.8534932714191463</v>
      </c>
      <c r="BF79" s="2">
        <v>47</v>
      </c>
      <c r="BG79" s="26">
        <v>-0.58225624</v>
      </c>
      <c r="BH79" s="26">
        <v>-1.71976047</v>
      </c>
      <c r="BI79" s="26">
        <f t="shared" si="71"/>
        <v>-1.8151895858353706</v>
      </c>
      <c r="BJ79" s="26">
        <f t="shared" si="72"/>
        <v>-0.041050830300670804</v>
      </c>
      <c r="BK79" s="26">
        <f t="shared" si="73"/>
        <v>1.8156537123563947</v>
      </c>
      <c r="BL79" s="26">
        <f t="shared" si="74"/>
        <v>1.815653712356395</v>
      </c>
      <c r="BN79" s="2">
        <v>48</v>
      </c>
      <c r="BO79" s="26">
        <v>-0.68574648</v>
      </c>
      <c r="BP79" s="26">
        <v>-1.64557586</v>
      </c>
      <c r="BQ79" s="26">
        <f t="shared" si="75"/>
        <v>-1.7808746019600978</v>
      </c>
      <c r="BR79" s="26">
        <f t="shared" si="76"/>
        <v>0.08157081549545075</v>
      </c>
      <c r="BS79" s="26">
        <f t="shared" si="77"/>
        <v>1.7827417496225104</v>
      </c>
      <c r="BT79" s="26">
        <f t="shared" si="78"/>
        <v>1.7827417496225104</v>
      </c>
      <c r="BV79" s="2">
        <v>49</v>
      </c>
      <c r="BW79" s="26">
        <v>-0.80120415</v>
      </c>
      <c r="BX79" s="26">
        <v>-1.56821677</v>
      </c>
      <c r="BY79" s="26">
        <f t="shared" si="79"/>
        <v>-1.7476696847778328</v>
      </c>
      <c r="BZ79" s="26">
        <f t="shared" si="80"/>
        <v>0.2165239030569286</v>
      </c>
      <c r="CA79" s="26">
        <f t="shared" si="81"/>
        <v>1.7610314953703854</v>
      </c>
      <c r="CB79" s="26">
        <f t="shared" si="82"/>
        <v>1.7610314953703854</v>
      </c>
      <c r="CD79" s="2">
        <v>50</v>
      </c>
      <c r="CE79" s="26">
        <v>-0.89987132</v>
      </c>
      <c r="CF79" s="26">
        <v>-1.49605288</v>
      </c>
      <c r="CG79" s="26">
        <f t="shared" si="83"/>
        <v>-1.7136039694825649</v>
      </c>
      <c r="CH79" s="26">
        <f t="shared" si="84"/>
        <v>0.3339222186204951</v>
      </c>
      <c r="CI79" s="26">
        <f t="shared" si="85"/>
        <v>1.7458357919102347</v>
      </c>
      <c r="CJ79" s="26">
        <f t="shared" si="86"/>
        <v>1.745835791910235</v>
      </c>
    </row>
    <row r="80" spans="1:88" ht="15.75">
      <c r="A80" s="4">
        <v>40</v>
      </c>
      <c r="B80" s="2">
        <v>71</v>
      </c>
      <c r="C80" s="26">
        <v>0.193453864</v>
      </c>
      <c r="D80" s="26">
        <v>-2.23950584</v>
      </c>
      <c r="E80" s="26">
        <f t="shared" si="87"/>
        <v>-2.0545119544080657</v>
      </c>
      <c r="F80" s="26">
        <f t="shared" si="44"/>
        <v>-0.9120260051582886</v>
      </c>
      <c r="G80" s="26">
        <f t="shared" si="45"/>
        <v>2.2478458143054736</v>
      </c>
      <c r="H80" s="26">
        <f t="shared" si="46"/>
        <v>2.247845814305473</v>
      </c>
      <c r="J80" s="5">
        <v>41</v>
      </c>
      <c r="K80" s="26">
        <v>0.045371614</v>
      </c>
      <c r="L80" s="26">
        <v>-2.20888275</v>
      </c>
      <c r="M80" s="26">
        <f t="shared" si="47"/>
        <v>-2.073768118811179</v>
      </c>
      <c r="N80" s="26">
        <f t="shared" si="48"/>
        <v>-0.7620415841716711</v>
      </c>
      <c r="O80" s="26">
        <f t="shared" si="49"/>
        <v>2.209348679272814</v>
      </c>
      <c r="P80" s="26">
        <f t="shared" si="50"/>
        <v>2.209348679272814</v>
      </c>
      <c r="R80" s="2">
        <v>42</v>
      </c>
      <c r="S80" s="26">
        <v>-0.09662371</v>
      </c>
      <c r="T80" s="26">
        <v>-2.1622641</v>
      </c>
      <c r="U80" s="26">
        <f t="shared" si="51"/>
        <v>-2.075918474843042</v>
      </c>
      <c r="V80" s="26">
        <f t="shared" si="52"/>
        <v>-0.6126048198376436</v>
      </c>
      <c r="W80" s="26">
        <f t="shared" si="53"/>
        <v>2.1644219042236137</v>
      </c>
      <c r="X80" s="26">
        <f t="shared" si="54"/>
        <v>2.1644219042236137</v>
      </c>
      <c r="Z80" s="2">
        <v>43</v>
      </c>
      <c r="AA80" s="26">
        <v>-0.21522755</v>
      </c>
      <c r="AB80" s="26">
        <v>-2.1110232</v>
      </c>
      <c r="AC80" s="26">
        <f t="shared" si="55"/>
        <v>-2.066082885362947</v>
      </c>
      <c r="AD80" s="26">
        <f t="shared" si="56"/>
        <v>-0.48378028073451057</v>
      </c>
      <c r="AE80" s="26">
        <f t="shared" si="57"/>
        <v>2.1219665052062537</v>
      </c>
      <c r="AF80" s="26">
        <f t="shared" si="58"/>
        <v>2.121966505206254</v>
      </c>
      <c r="AH80" s="2">
        <v>44</v>
      </c>
      <c r="AI80" s="26">
        <v>-0.31682715</v>
      </c>
      <c r="AJ80" s="26">
        <v>-2.05576129</v>
      </c>
      <c r="AK80" s="26">
        <f t="shared" si="59"/>
        <v>-2.0469093172004347</v>
      </c>
      <c r="AL80" s="26">
        <f t="shared" si="60"/>
        <v>-0.3697244536105727</v>
      </c>
      <c r="AM80" s="26">
        <f t="shared" si="61"/>
        <v>2.0800321931257666</v>
      </c>
      <c r="AN80" s="26">
        <f t="shared" si="62"/>
        <v>2.0800321931257666</v>
      </c>
      <c r="AP80" s="2">
        <v>45</v>
      </c>
      <c r="AQ80" s="26">
        <v>-0.4150919</v>
      </c>
      <c r="AR80" s="26">
        <v>-1.99379677</v>
      </c>
      <c r="AS80" s="26">
        <f t="shared" si="63"/>
        <v>-2.0203125858180333</v>
      </c>
      <c r="AT80" s="26">
        <f t="shared" si="64"/>
        <v>-0.25663963274072626</v>
      </c>
      <c r="AU80" s="26">
        <f t="shared" si="65"/>
        <v>2.036547776387297</v>
      </c>
      <c r="AV80" s="26">
        <f t="shared" si="66"/>
        <v>2.036547776387297</v>
      </c>
      <c r="AX80" s="2">
        <v>46</v>
      </c>
      <c r="AY80" s="26">
        <v>-0.50342795</v>
      </c>
      <c r="AZ80" s="26">
        <v>-1.92739931</v>
      </c>
      <c r="BA80" s="26">
        <f t="shared" si="67"/>
        <v>-1.9862919587859558</v>
      </c>
      <c r="BB80" s="26">
        <f t="shared" si="68"/>
        <v>-0.15149935805781334</v>
      </c>
      <c r="BC80" s="26">
        <f t="shared" si="69"/>
        <v>1.9920611940976307</v>
      </c>
      <c r="BD80" s="26">
        <f t="shared" si="70"/>
        <v>1.9920611940976307</v>
      </c>
      <c r="BF80" s="2">
        <v>47</v>
      </c>
      <c r="BG80" s="26">
        <v>-0.59796188</v>
      </c>
      <c r="BH80" s="26">
        <v>-1.85504995</v>
      </c>
      <c r="BI80" s="26">
        <f t="shared" si="71"/>
        <v>-1.9486615320969156</v>
      </c>
      <c r="BJ80" s="26">
        <f t="shared" si="72"/>
        <v>-0.03856112360705144</v>
      </c>
      <c r="BK80" s="26">
        <f t="shared" si="73"/>
        <v>1.9490430284958145</v>
      </c>
      <c r="BL80" s="26">
        <f t="shared" si="74"/>
        <v>1.9490430284958147</v>
      </c>
      <c r="BN80" s="2">
        <v>48</v>
      </c>
      <c r="BO80" s="26">
        <v>-0.69489001</v>
      </c>
      <c r="BP80" s="26">
        <v>-1.77290479</v>
      </c>
      <c r="BQ80" s="26">
        <f t="shared" si="75"/>
        <v>-1.902548469820421</v>
      </c>
      <c r="BR80" s="26">
        <f t="shared" si="76"/>
        <v>0.07983007194484193</v>
      </c>
      <c r="BS80" s="26">
        <f t="shared" si="77"/>
        <v>1.9042225501245236</v>
      </c>
      <c r="BT80" s="26">
        <f t="shared" si="78"/>
        <v>1.9042225501245236</v>
      </c>
      <c r="BV80" s="2">
        <v>49</v>
      </c>
      <c r="BW80" s="26">
        <v>-0.80276965</v>
      </c>
      <c r="BX80" s="26">
        <v>-1.68025186</v>
      </c>
      <c r="BY80" s="26">
        <f t="shared" si="79"/>
        <v>-1.8500655787200202</v>
      </c>
      <c r="BZ80" s="26">
        <f t="shared" si="80"/>
        <v>0.21199711891895712</v>
      </c>
      <c r="CA80" s="26">
        <f t="shared" si="81"/>
        <v>1.862172232634399</v>
      </c>
      <c r="CB80" s="26">
        <f t="shared" si="82"/>
        <v>1.862172232634399</v>
      </c>
      <c r="CD80" s="2">
        <v>50</v>
      </c>
      <c r="CE80" s="26">
        <v>-0.89128819</v>
      </c>
      <c r="CF80" s="26">
        <v>-1.58970566</v>
      </c>
      <c r="CG80" s="26">
        <f t="shared" si="83"/>
        <v>-1.7932712823731314</v>
      </c>
      <c r="CH80" s="26">
        <f t="shared" si="84"/>
        <v>0.32517200200099694</v>
      </c>
      <c r="CI80" s="26">
        <f t="shared" si="85"/>
        <v>1.8225143958469878</v>
      </c>
      <c r="CJ80" s="26">
        <f t="shared" si="86"/>
        <v>1.8225143958469878</v>
      </c>
    </row>
    <row r="81" spans="1:88" ht="15.75">
      <c r="A81" s="4">
        <v>40</v>
      </c>
      <c r="B81" s="2">
        <v>72</v>
      </c>
      <c r="C81" s="26">
        <v>0.141367232</v>
      </c>
      <c r="D81" s="26">
        <v>-2.29780152</v>
      </c>
      <c r="E81" s="26">
        <f t="shared" si="87"/>
        <v>-2.141654231613163</v>
      </c>
      <c r="F81" s="26">
        <f t="shared" si="44"/>
        <v>-0.8445079465647946</v>
      </c>
      <c r="G81" s="26">
        <f t="shared" si="45"/>
        <v>2.3021460682584096</v>
      </c>
      <c r="H81" s="26">
        <f t="shared" si="46"/>
        <v>2.3021460682584096</v>
      </c>
      <c r="J81" s="5">
        <v>41</v>
      </c>
      <c r="K81" s="26">
        <v>-0.00236611</v>
      </c>
      <c r="L81" s="26">
        <v>-2.30434437</v>
      </c>
      <c r="M81" s="26">
        <f t="shared" si="47"/>
        <v>-2.192292897077111</v>
      </c>
      <c r="N81" s="26">
        <f t="shared" si="48"/>
        <v>-0.7098312668884607</v>
      </c>
      <c r="O81" s="26">
        <f t="shared" si="49"/>
        <v>2.3043455847652776</v>
      </c>
      <c r="P81" s="26">
        <f t="shared" si="50"/>
        <v>2.3043455847652776</v>
      </c>
      <c r="R81" s="2">
        <v>42</v>
      </c>
      <c r="S81" s="26">
        <v>-0.13878291</v>
      </c>
      <c r="T81" s="26">
        <v>-2.28165632</v>
      </c>
      <c r="U81" s="26">
        <f t="shared" si="51"/>
        <v>-2.2128703888008294</v>
      </c>
      <c r="V81" s="26">
        <f t="shared" si="52"/>
        <v>-0.5730801872970995</v>
      </c>
      <c r="W81" s="26">
        <f t="shared" si="53"/>
        <v>2.28587319392481</v>
      </c>
      <c r="X81" s="26">
        <f t="shared" si="54"/>
        <v>2.28587319392481</v>
      </c>
      <c r="Z81" s="2">
        <v>43</v>
      </c>
      <c r="AA81" s="26">
        <v>-0.2493386</v>
      </c>
      <c r="AB81" s="26">
        <v>-2.24124386</v>
      </c>
      <c r="AC81" s="26">
        <f t="shared" si="55"/>
        <v>-2.20859944241316</v>
      </c>
      <c r="AD81" s="26">
        <f t="shared" si="56"/>
        <v>-0.4554473409845948</v>
      </c>
      <c r="AE81" s="26">
        <f t="shared" si="57"/>
        <v>2.2550706812509578</v>
      </c>
      <c r="AF81" s="26">
        <f t="shared" si="58"/>
        <v>2.2550706812509578</v>
      </c>
      <c r="AH81" s="2">
        <v>44</v>
      </c>
      <c r="AI81" s="26">
        <v>-0.34451386</v>
      </c>
      <c r="AJ81" s="26">
        <v>-2.19421691</v>
      </c>
      <c r="AK81" s="26">
        <f t="shared" si="59"/>
        <v>-2.193284927958228</v>
      </c>
      <c r="AL81" s="26">
        <f t="shared" si="60"/>
        <v>-0.3503981630278884</v>
      </c>
      <c r="AM81" s="26">
        <f t="shared" si="61"/>
        <v>2.2210982976586267</v>
      </c>
      <c r="AN81" s="26">
        <f t="shared" si="62"/>
        <v>2.221098297658626</v>
      </c>
      <c r="AP81" s="2">
        <v>45</v>
      </c>
      <c r="AQ81" s="26">
        <v>-0.43764701</v>
      </c>
      <c r="AR81" s="26">
        <v>-2.13711001</v>
      </c>
      <c r="AS81" s="26">
        <f t="shared" si="63"/>
        <v>-2.167752764677483</v>
      </c>
      <c r="AT81" s="26">
        <f t="shared" si="64"/>
        <v>-0.24417627124122365</v>
      </c>
      <c r="AU81" s="26">
        <f t="shared" si="65"/>
        <v>2.1814614597109294</v>
      </c>
      <c r="AV81" s="26">
        <f t="shared" si="66"/>
        <v>2.1814614597109294</v>
      </c>
      <c r="AX81" s="2">
        <v>46</v>
      </c>
      <c r="AY81" s="26">
        <v>-0.51926553</v>
      </c>
      <c r="AZ81" s="26">
        <v>-2.07235065</v>
      </c>
      <c r="BA81" s="26">
        <f t="shared" si="67"/>
        <v>-2.1313844630941112</v>
      </c>
      <c r="BB81" s="26">
        <f t="shared" si="68"/>
        <v>-0.14654070316001228</v>
      </c>
      <c r="BC81" s="26">
        <f t="shared" si="69"/>
        <v>2.1364161362434997</v>
      </c>
      <c r="BD81" s="26">
        <f t="shared" si="70"/>
        <v>2.1364161362434997</v>
      </c>
      <c r="BF81" s="2">
        <v>47</v>
      </c>
      <c r="BG81" s="26">
        <v>-0.60575165</v>
      </c>
      <c r="BH81" s="26">
        <v>-1.99812564</v>
      </c>
      <c r="BI81" s="26">
        <f t="shared" si="71"/>
        <v>-2.0875179645190896</v>
      </c>
      <c r="BJ81" s="26">
        <f t="shared" si="72"/>
        <v>-0.041350725667277266</v>
      </c>
      <c r="BK81" s="26">
        <f t="shared" si="73"/>
        <v>2.087927473525633</v>
      </c>
      <c r="BL81" s="26">
        <f t="shared" si="74"/>
        <v>2.087927473525633</v>
      </c>
      <c r="BN81" s="2">
        <v>48</v>
      </c>
      <c r="BO81" s="26">
        <v>-0.69257911</v>
      </c>
      <c r="BP81" s="26">
        <v>-1.90800289</v>
      </c>
      <c r="BQ81" s="26">
        <f t="shared" si="75"/>
        <v>-2.028637296583561</v>
      </c>
      <c r="BR81" s="26">
        <f t="shared" si="76"/>
        <v>0.06907655728888451</v>
      </c>
      <c r="BS81" s="26">
        <f t="shared" si="77"/>
        <v>2.0298130090864883</v>
      </c>
      <c r="BT81" s="26">
        <f t="shared" si="78"/>
        <v>2.0298130090864883</v>
      </c>
      <c r="BV81" s="2">
        <v>49</v>
      </c>
      <c r="BW81" s="26">
        <v>-0.78381817</v>
      </c>
      <c r="BX81" s="26">
        <v>-1.80058502</v>
      </c>
      <c r="BY81" s="26">
        <f t="shared" si="79"/>
        <v>-1.9546712514443108</v>
      </c>
      <c r="BZ81" s="26">
        <f t="shared" si="80"/>
        <v>0.1890440071720878</v>
      </c>
      <c r="CA81" s="26">
        <f t="shared" si="81"/>
        <v>1.9637915719012924</v>
      </c>
      <c r="CB81" s="26">
        <f t="shared" si="82"/>
        <v>1.9637915719012922</v>
      </c>
      <c r="CD81" s="2">
        <v>50</v>
      </c>
      <c r="CE81" s="26">
        <v>-0.85819872</v>
      </c>
      <c r="CF81" s="26">
        <v>-1.693113</v>
      </c>
      <c r="CG81" s="26">
        <f t="shared" si="83"/>
        <v>-1.8754441405048634</v>
      </c>
      <c r="CH81" s="26">
        <f t="shared" si="84"/>
        <v>0.29299479453500943</v>
      </c>
      <c r="CI81" s="26">
        <f t="shared" si="85"/>
        <v>1.8981930022467786</v>
      </c>
      <c r="CJ81" s="26">
        <f t="shared" si="86"/>
        <v>1.8981930022467783</v>
      </c>
    </row>
    <row r="82" spans="1:88" ht="15.75">
      <c r="A82" s="4">
        <v>40</v>
      </c>
      <c r="B82" s="2">
        <v>73</v>
      </c>
      <c r="C82" s="26">
        <v>0.052703559</v>
      </c>
      <c r="D82" s="26">
        <v>-2.34221723</v>
      </c>
      <c r="E82" s="26">
        <f t="shared" si="87"/>
        <v>-2.2244644471577817</v>
      </c>
      <c r="F82" s="26">
        <f t="shared" si="44"/>
        <v>-0.735198708493945</v>
      </c>
      <c r="G82" s="26">
        <f t="shared" si="45"/>
        <v>2.342810111306535</v>
      </c>
      <c r="H82" s="26">
        <f t="shared" si="46"/>
        <v>2.342810111306535</v>
      </c>
      <c r="J82" s="5">
        <v>41</v>
      </c>
      <c r="K82" s="26">
        <v>-0.0666604</v>
      </c>
      <c r="L82" s="26">
        <v>-2.40345123</v>
      </c>
      <c r="M82" s="26">
        <f t="shared" si="47"/>
        <v>-2.3179214567597066</v>
      </c>
      <c r="N82" s="26">
        <f t="shared" si="48"/>
        <v>-0.6389534757786601</v>
      </c>
      <c r="O82" s="26">
        <f t="shared" si="49"/>
        <v>2.4043754748201605</v>
      </c>
      <c r="P82" s="26">
        <f t="shared" si="50"/>
        <v>2.4043754748201605</v>
      </c>
      <c r="R82" s="2">
        <v>42</v>
      </c>
      <c r="S82" s="26">
        <v>-0.1852437</v>
      </c>
      <c r="T82" s="26">
        <v>-2.40539952</v>
      </c>
      <c r="U82" s="26">
        <f t="shared" si="51"/>
        <v>-2.35445501732535</v>
      </c>
      <c r="V82" s="26">
        <f t="shared" si="52"/>
        <v>-0.526121326879463</v>
      </c>
      <c r="W82" s="26">
        <f t="shared" si="53"/>
        <v>2.412521933414476</v>
      </c>
      <c r="X82" s="26">
        <f t="shared" si="54"/>
        <v>2.412521933414476</v>
      </c>
      <c r="Z82" s="2">
        <v>43</v>
      </c>
      <c r="AA82" s="26">
        <v>-0.28456406</v>
      </c>
      <c r="AB82" s="26">
        <v>-2.37966069</v>
      </c>
      <c r="AC82" s="26">
        <f t="shared" si="55"/>
        <v>-2.3588793147503018</v>
      </c>
      <c r="AD82" s="26">
        <f t="shared" si="56"/>
        <v>-0.4236154886428335</v>
      </c>
      <c r="AE82" s="26">
        <f t="shared" si="57"/>
        <v>2.396614633973297</v>
      </c>
      <c r="AF82" s="26">
        <f t="shared" si="58"/>
        <v>2.396614633973297</v>
      </c>
      <c r="AH82" s="2">
        <v>44</v>
      </c>
      <c r="AI82" s="26">
        <v>-0.37484693</v>
      </c>
      <c r="AJ82" s="26">
        <v>-2.33916116</v>
      </c>
      <c r="AK82" s="26">
        <f t="shared" si="59"/>
        <v>-2.3465455782061952</v>
      </c>
      <c r="AL82" s="26">
        <f t="shared" si="60"/>
        <v>-0.3254366340532714</v>
      </c>
      <c r="AM82" s="26">
        <f t="shared" si="61"/>
        <v>2.369005097795902</v>
      </c>
      <c r="AN82" s="26">
        <f t="shared" si="62"/>
        <v>2.3690050977959016</v>
      </c>
      <c r="AP82" s="2">
        <v>45</v>
      </c>
      <c r="AQ82" s="26">
        <v>-0.45767943</v>
      </c>
      <c r="AR82" s="26">
        <v>-2.28689911</v>
      </c>
      <c r="AS82" s="26">
        <f t="shared" si="63"/>
        <v>-2.3207850104662633</v>
      </c>
      <c r="AT82" s="26">
        <f t="shared" si="64"/>
        <v>-0.23094357570415835</v>
      </c>
      <c r="AU82" s="26">
        <f t="shared" si="65"/>
        <v>2.332247413968749</v>
      </c>
      <c r="AV82" s="26">
        <f t="shared" si="66"/>
        <v>2.332247413968749</v>
      </c>
      <c r="AX82" s="2">
        <v>46</v>
      </c>
      <c r="AY82" s="26">
        <v>-0.53186007</v>
      </c>
      <c r="AZ82" s="26">
        <v>-2.2243393</v>
      </c>
      <c r="BA82" s="26">
        <f t="shared" si="67"/>
        <v>-2.2826470868053432</v>
      </c>
      <c r="BB82" s="26">
        <f t="shared" si="68"/>
        <v>-0.14171355857494605</v>
      </c>
      <c r="BC82" s="26">
        <f t="shared" si="69"/>
        <v>2.2870418569813924</v>
      </c>
      <c r="BD82" s="26">
        <f t="shared" si="70"/>
        <v>2.2870418569813924</v>
      </c>
      <c r="BF82" s="2">
        <v>47</v>
      </c>
      <c r="BG82" s="26">
        <v>-0.6062844</v>
      </c>
      <c r="BH82" s="26">
        <v>-2.14974474</v>
      </c>
      <c r="BI82" s="26">
        <f t="shared" si="71"/>
        <v>-2.233071522543321</v>
      </c>
      <c r="BJ82" s="26">
        <f t="shared" si="72"/>
        <v>-0.04873187916634125</v>
      </c>
      <c r="BK82" s="26">
        <f t="shared" si="73"/>
        <v>2.2336031923421467</v>
      </c>
      <c r="BL82" s="26">
        <f t="shared" si="74"/>
        <v>2.2336031923421467</v>
      </c>
      <c r="BN82" s="2">
        <v>48</v>
      </c>
      <c r="BO82" s="26">
        <v>-0.67488429</v>
      </c>
      <c r="BP82" s="26">
        <v>-2.05912686</v>
      </c>
      <c r="BQ82" s="26">
        <f t="shared" si="75"/>
        <v>-2.1664698797071256</v>
      </c>
      <c r="BR82" s="26">
        <f t="shared" si="76"/>
        <v>0.04336462595316026</v>
      </c>
      <c r="BS82" s="26">
        <f t="shared" si="77"/>
        <v>2.1669038350748897</v>
      </c>
      <c r="BT82" s="26">
        <f t="shared" si="78"/>
        <v>2.1669038350748897</v>
      </c>
      <c r="BV82" s="2">
        <v>49</v>
      </c>
      <c r="BW82" s="26">
        <v>-0.75661721</v>
      </c>
      <c r="BX82" s="26">
        <v>-1.94941938</v>
      </c>
      <c r="BY82" s="26">
        <f t="shared" si="79"/>
        <v>-2.0854524879707728</v>
      </c>
      <c r="BZ82" s="26">
        <f t="shared" si="80"/>
        <v>0.15360156901634225</v>
      </c>
      <c r="CA82" s="26">
        <f t="shared" si="81"/>
        <v>2.0911015091543903</v>
      </c>
      <c r="CB82" s="26">
        <f t="shared" si="82"/>
        <v>2.0911015091543903</v>
      </c>
      <c r="CD82" s="2">
        <v>50</v>
      </c>
      <c r="CE82" s="26">
        <v>-0.78878755</v>
      </c>
      <c r="CF82" s="26">
        <v>-1.79775893</v>
      </c>
      <c r="CG82" s="26">
        <f t="shared" si="83"/>
        <v>-1.9498245754915888</v>
      </c>
      <c r="CH82" s="26">
        <f t="shared" si="84"/>
        <v>0.22870744246480734</v>
      </c>
      <c r="CI82" s="26">
        <f t="shared" si="85"/>
        <v>1.9631920358003054</v>
      </c>
      <c r="CJ82" s="26">
        <f t="shared" si="86"/>
        <v>1.9631920358003054</v>
      </c>
    </row>
    <row r="83" spans="1:88" ht="15.75">
      <c r="A83" s="4">
        <v>40</v>
      </c>
      <c r="B83" s="2">
        <v>74</v>
      </c>
      <c r="C83" s="26">
        <v>-0.01476474</v>
      </c>
      <c r="D83" s="26">
        <v>-2.30047912</v>
      </c>
      <c r="E83" s="26">
        <f t="shared" si="87"/>
        <v>-2.2154321742548166</v>
      </c>
      <c r="F83" s="26">
        <f t="shared" si="44"/>
        <v>-0.6199052027365287</v>
      </c>
      <c r="G83" s="26">
        <f t="shared" si="45"/>
        <v>2.3005265004131643</v>
      </c>
      <c r="H83" s="26">
        <f t="shared" si="46"/>
        <v>2.3005265004131643</v>
      </c>
      <c r="J83" s="5">
        <v>41</v>
      </c>
      <c r="K83" s="26">
        <v>-0.09318653</v>
      </c>
      <c r="L83" s="26">
        <v>-2.34733582</v>
      </c>
      <c r="M83" s="26">
        <f t="shared" si="47"/>
        <v>-2.282089699996926</v>
      </c>
      <c r="N83" s="26">
        <f t="shared" si="48"/>
        <v>-0.5574367967729205</v>
      </c>
      <c r="O83" s="26">
        <f t="shared" si="49"/>
        <v>2.3491847907792427</v>
      </c>
      <c r="P83" s="26">
        <f t="shared" si="50"/>
        <v>2.3491847907792422</v>
      </c>
      <c r="R83" s="2">
        <v>42</v>
      </c>
      <c r="S83" s="26">
        <v>-0.19054431</v>
      </c>
      <c r="T83" s="26">
        <v>-2.35531027</v>
      </c>
      <c r="U83" s="26">
        <f t="shared" si="51"/>
        <v>-2.3165906743755142</v>
      </c>
      <c r="V83" s="26">
        <f t="shared" si="52"/>
        <v>-0.4660485483694256</v>
      </c>
      <c r="W83" s="26">
        <f t="shared" si="53"/>
        <v>2.363005205673667</v>
      </c>
      <c r="X83" s="26">
        <f t="shared" si="54"/>
        <v>2.363005205673667</v>
      </c>
      <c r="Z83" s="2">
        <v>43</v>
      </c>
      <c r="AA83" s="26">
        <v>-0.2727207</v>
      </c>
      <c r="AB83" s="26">
        <v>-2.3426305</v>
      </c>
      <c r="AC83" s="26">
        <f t="shared" si="55"/>
        <v>-2.327052980011393</v>
      </c>
      <c r="AD83" s="26">
        <f t="shared" si="56"/>
        <v>-0.38356051407676917</v>
      </c>
      <c r="AE83" s="26">
        <f t="shared" si="57"/>
        <v>2.3584516615226057</v>
      </c>
      <c r="AF83" s="26">
        <f t="shared" si="58"/>
        <v>2.358451661522606</v>
      </c>
      <c r="AH83" s="2">
        <v>44</v>
      </c>
      <c r="AI83" s="26">
        <v>-0.35263978</v>
      </c>
      <c r="AJ83" s="26">
        <v>-2.3115409</v>
      </c>
      <c r="AK83" s="26">
        <f t="shared" si="59"/>
        <v>-2.319196422279876</v>
      </c>
      <c r="AL83" s="26">
        <f t="shared" si="60"/>
        <v>-0.2981679085607307</v>
      </c>
      <c r="AM83" s="26">
        <f t="shared" si="61"/>
        <v>2.3382848728953576</v>
      </c>
      <c r="AN83" s="26">
        <f t="shared" si="62"/>
        <v>2.3382848728953576</v>
      </c>
      <c r="AP83" s="2">
        <v>45</v>
      </c>
      <c r="AQ83" s="26">
        <v>-0.42796105</v>
      </c>
      <c r="AR83" s="26">
        <v>-2.26674483</v>
      </c>
      <c r="AS83" s="26">
        <f t="shared" si="63"/>
        <v>-2.296897031759883</v>
      </c>
      <c r="AT83" s="26">
        <f t="shared" si="64"/>
        <v>-0.21341698653450963</v>
      </c>
      <c r="AU83" s="26">
        <f t="shared" si="65"/>
        <v>2.3067905810126828</v>
      </c>
      <c r="AV83" s="26">
        <f t="shared" si="66"/>
        <v>2.306790581012683</v>
      </c>
      <c r="AX83" s="2">
        <v>46</v>
      </c>
      <c r="AY83" s="26">
        <v>-0.49780312</v>
      </c>
      <c r="AZ83" s="26">
        <v>-2.21133971</v>
      </c>
      <c r="BA83" s="26">
        <f t="shared" si="67"/>
        <v>-2.2628892956446025</v>
      </c>
      <c r="BB83" s="26">
        <f t="shared" si="68"/>
        <v>-0.13100875910294324</v>
      </c>
      <c r="BC83" s="26">
        <f t="shared" si="69"/>
        <v>2.266678464031592</v>
      </c>
      <c r="BD83" s="26">
        <f t="shared" si="70"/>
        <v>2.2666784640315925</v>
      </c>
      <c r="BF83" s="2">
        <v>47</v>
      </c>
      <c r="BG83" s="26">
        <v>-0.5594223</v>
      </c>
      <c r="BH83" s="26">
        <v>-2.14474886</v>
      </c>
      <c r="BI83" s="26">
        <f t="shared" si="71"/>
        <v>-2.21586261008244</v>
      </c>
      <c r="BJ83" s="26">
        <f t="shared" si="72"/>
        <v>-0.053421675818208225</v>
      </c>
      <c r="BK83" s="26">
        <f t="shared" si="73"/>
        <v>2.216506481427156</v>
      </c>
      <c r="BL83" s="26">
        <f t="shared" si="74"/>
        <v>2.216506481427156</v>
      </c>
      <c r="BN83" s="2">
        <v>48</v>
      </c>
      <c r="BO83" s="26">
        <v>-0.61624899</v>
      </c>
      <c r="BP83" s="26">
        <v>-2.06460775</v>
      </c>
      <c r="BQ83" s="26">
        <f t="shared" si="75"/>
        <v>-2.154489589340893</v>
      </c>
      <c r="BR83" s="26">
        <f t="shared" si="76"/>
        <v>0.023293528238392036</v>
      </c>
      <c r="BS83" s="26">
        <f t="shared" si="77"/>
        <v>2.1546155060790038</v>
      </c>
      <c r="BT83" s="26">
        <f t="shared" si="78"/>
        <v>2.1546155060790038</v>
      </c>
      <c r="BV83" s="2">
        <v>49</v>
      </c>
      <c r="BW83" s="26">
        <v>-0.65952686</v>
      </c>
      <c r="BX83" s="26">
        <v>-1.96824376</v>
      </c>
      <c r="BY83" s="26">
        <f t="shared" si="79"/>
        <v>-2.0737875745383016</v>
      </c>
      <c r="BZ83" s="26">
        <f t="shared" si="80"/>
        <v>0.09145640235076591</v>
      </c>
      <c r="CA83" s="26">
        <f t="shared" si="81"/>
        <v>2.075803260870451</v>
      </c>
      <c r="CB83" s="26">
        <f t="shared" si="82"/>
        <v>2.0758032608704506</v>
      </c>
      <c r="CD83" s="2">
        <v>50</v>
      </c>
      <c r="CE83" s="26">
        <v>-0.67532982</v>
      </c>
      <c r="CF83" s="26">
        <v>-1.84929174</v>
      </c>
      <c r="CG83" s="26">
        <f t="shared" si="83"/>
        <v>-1.9637994401662946</v>
      </c>
      <c r="CH83" s="26">
        <f t="shared" si="84"/>
        <v>0.13943480274310216</v>
      </c>
      <c r="CI83" s="26">
        <f t="shared" si="85"/>
        <v>1.9687433315222835</v>
      </c>
      <c r="CJ83" s="26">
        <f t="shared" si="86"/>
        <v>1.9687433315222835</v>
      </c>
    </row>
    <row r="84" spans="1:88" ht="15.75">
      <c r="A84" s="4">
        <v>40</v>
      </c>
      <c r="B84" s="2">
        <v>75</v>
      </c>
      <c r="C84" s="26">
        <v>-0.05085057</v>
      </c>
      <c r="D84" s="26">
        <v>-2.26370329</v>
      </c>
      <c r="E84" s="26">
        <f t="shared" si="87"/>
        <v>-2.1997305668368514</v>
      </c>
      <c r="F84" s="26">
        <f t="shared" si="44"/>
        <v>-0.5367716450687144</v>
      </c>
      <c r="G84" s="26">
        <f t="shared" si="45"/>
        <v>2.264274357410371</v>
      </c>
      <c r="H84" s="26">
        <f t="shared" si="46"/>
        <v>2.264274357410371</v>
      </c>
      <c r="J84" s="5">
        <v>41</v>
      </c>
      <c r="K84" s="26">
        <v>-0.11286235</v>
      </c>
      <c r="L84" s="26">
        <v>-2.29414222</v>
      </c>
      <c r="M84" s="26">
        <f t="shared" si="47"/>
        <v>-2.245182145133164</v>
      </c>
      <c r="N84" s="26">
        <f t="shared" si="48"/>
        <v>-0.4847510400291011</v>
      </c>
      <c r="O84" s="26">
        <f t="shared" si="49"/>
        <v>2.2969167237046384</v>
      </c>
      <c r="P84" s="26">
        <f t="shared" si="50"/>
        <v>2.2969167237046384</v>
      </c>
      <c r="R84" s="2">
        <v>42</v>
      </c>
      <c r="S84" s="26">
        <v>-0.18471915</v>
      </c>
      <c r="T84" s="26">
        <v>-2.29738988</v>
      </c>
      <c r="U84" s="26">
        <f t="shared" si="51"/>
        <v>-2.2669170521622926</v>
      </c>
      <c r="V84" s="26">
        <f t="shared" si="52"/>
        <v>-0.41618325737463024</v>
      </c>
      <c r="W84" s="26">
        <f t="shared" si="53"/>
        <v>2.3048039884344043</v>
      </c>
      <c r="X84" s="26">
        <f t="shared" si="54"/>
        <v>2.304803988434404</v>
      </c>
      <c r="Z84" s="2">
        <v>43</v>
      </c>
      <c r="AA84" s="26">
        <v>-0.2565734</v>
      </c>
      <c r="AB84" s="26">
        <v>-2.2836899</v>
      </c>
      <c r="AC84" s="26">
        <f t="shared" si="55"/>
        <v>-2.272281136032207</v>
      </c>
      <c r="AD84" s="26">
        <f t="shared" si="56"/>
        <v>-0.34323156582947545</v>
      </c>
      <c r="AE84" s="26">
        <f t="shared" si="57"/>
        <v>2.2980577601421532</v>
      </c>
      <c r="AF84" s="26">
        <f t="shared" si="58"/>
        <v>2.2980577601421532</v>
      </c>
      <c r="AH84" s="2">
        <v>44</v>
      </c>
      <c r="AI84" s="26">
        <v>-0.32670159</v>
      </c>
      <c r="AJ84" s="26">
        <v>-2.25429967</v>
      </c>
      <c r="AK84" s="26">
        <f t="shared" si="59"/>
        <v>-2.2620428650051996</v>
      </c>
      <c r="AL84" s="26">
        <f t="shared" si="60"/>
        <v>-0.2678861846936252</v>
      </c>
      <c r="AM84" s="26">
        <f t="shared" si="61"/>
        <v>2.277850067732869</v>
      </c>
      <c r="AN84" s="26">
        <f t="shared" si="62"/>
        <v>2.27785006773287</v>
      </c>
      <c r="AP84" s="2">
        <v>45</v>
      </c>
      <c r="AQ84" s="26">
        <v>-0.39006774</v>
      </c>
      <c r="AR84" s="26">
        <v>-2.21214684</v>
      </c>
      <c r="AS84" s="26">
        <f t="shared" si="63"/>
        <v>-2.2377267242918495</v>
      </c>
      <c r="AT84" s="26">
        <f t="shared" si="64"/>
        <v>-0.19576922868714924</v>
      </c>
      <c r="AU84" s="26">
        <f t="shared" si="65"/>
        <v>2.2462739110604235</v>
      </c>
      <c r="AV84" s="26">
        <f t="shared" si="66"/>
        <v>2.2462739110604235</v>
      </c>
      <c r="AX84" s="2">
        <v>46</v>
      </c>
      <c r="AY84" s="26">
        <v>-0.44874378</v>
      </c>
      <c r="AZ84" s="26">
        <v>-2.1606619</v>
      </c>
      <c r="BA84" s="26">
        <f t="shared" si="67"/>
        <v>-2.2031825677241037</v>
      </c>
      <c r="BB84" s="26">
        <f t="shared" si="68"/>
        <v>-0.12576724325881827</v>
      </c>
      <c r="BC84" s="26">
        <f t="shared" si="69"/>
        <v>2.2067693187554287</v>
      </c>
      <c r="BD84" s="26">
        <f t="shared" si="70"/>
        <v>2.2067693187554283</v>
      </c>
      <c r="BF84" s="2">
        <v>47</v>
      </c>
      <c r="BG84" s="26">
        <v>-0.50360617</v>
      </c>
      <c r="BH84" s="26">
        <v>-2.10020379</v>
      </c>
      <c r="BI84" s="26">
        <f t="shared" si="71"/>
        <v>-2.158983949258321</v>
      </c>
      <c r="BJ84" s="26">
        <f t="shared" si="72"/>
        <v>-0.05712653356697206</v>
      </c>
      <c r="BK84" s="26">
        <f t="shared" si="73"/>
        <v>2.1597395986536045</v>
      </c>
      <c r="BL84" s="26">
        <f t="shared" si="74"/>
        <v>2.159739598653605</v>
      </c>
      <c r="BN84" s="2">
        <v>48</v>
      </c>
      <c r="BO84" s="26">
        <v>-0.54594936</v>
      </c>
      <c r="BP84" s="26">
        <v>-2.026256</v>
      </c>
      <c r="BQ84" s="26">
        <f t="shared" si="75"/>
        <v>-2.098515093102715</v>
      </c>
      <c r="BR84" s="26">
        <f t="shared" si="76"/>
        <v>0.0029129436167347755</v>
      </c>
      <c r="BS84" s="26">
        <f t="shared" si="77"/>
        <v>2.0985171148266604</v>
      </c>
      <c r="BT84" s="26">
        <f t="shared" si="78"/>
        <v>2.0985171148266604</v>
      </c>
      <c r="BV84" s="2">
        <v>49</v>
      </c>
      <c r="BW84" s="26">
        <v>-0.57635114</v>
      </c>
      <c r="BX84" s="26">
        <v>-1.9419618299999999</v>
      </c>
      <c r="BY84" s="26">
        <f t="shared" si="79"/>
        <v>-2.0249617369631303</v>
      </c>
      <c r="BZ84" s="26">
        <f t="shared" si="80"/>
        <v>0.054095744671002866</v>
      </c>
      <c r="CA84" s="26">
        <f t="shared" si="81"/>
        <v>2.0256841771994587</v>
      </c>
      <c r="CB84" s="26">
        <f t="shared" si="82"/>
        <v>2.0256841771994587</v>
      </c>
      <c r="CD84" s="2">
        <v>50</v>
      </c>
      <c r="CE84" s="26">
        <v>-0.58615212</v>
      </c>
      <c r="CF84" s="26">
        <v>-1.85440765</v>
      </c>
      <c r="CG84" s="26">
        <f t="shared" si="83"/>
        <v>-1.9429275735862377</v>
      </c>
      <c r="CH84" s="26">
        <f t="shared" si="84"/>
        <v>0.08622345363827971</v>
      </c>
      <c r="CI84" s="26">
        <f t="shared" si="85"/>
        <v>1.9448398494886454</v>
      </c>
      <c r="CJ84" s="26">
        <f t="shared" si="86"/>
        <v>1.9448398494886454</v>
      </c>
    </row>
    <row r="85" spans="1:88" ht="15.75">
      <c r="A85" s="4">
        <v>40</v>
      </c>
      <c r="B85" s="2">
        <v>76</v>
      </c>
      <c r="C85" s="26">
        <v>-0.07069246</v>
      </c>
      <c r="D85" s="26">
        <v>-2.23211748</v>
      </c>
      <c r="E85" s="26">
        <f t="shared" si="87"/>
        <v>-2.1829161053177506</v>
      </c>
      <c r="F85" s="26">
        <f t="shared" si="44"/>
        <v>-0.4714055001448169</v>
      </c>
      <c r="G85" s="26">
        <f t="shared" si="45"/>
        <v>2.2332366351155897</v>
      </c>
      <c r="H85" s="26">
        <f t="shared" si="46"/>
        <v>2.2332366351155897</v>
      </c>
      <c r="J85" s="5">
        <v>41</v>
      </c>
      <c r="K85" s="26">
        <v>-0.11950296</v>
      </c>
      <c r="L85" s="26">
        <v>-2.2475512</v>
      </c>
      <c r="M85" s="26">
        <f t="shared" si="47"/>
        <v>-2.209699706559459</v>
      </c>
      <c r="N85" s="26">
        <f t="shared" si="48"/>
        <v>-0.427778635395977</v>
      </c>
      <c r="O85" s="26">
        <f t="shared" si="49"/>
        <v>2.250725961566668</v>
      </c>
      <c r="P85" s="26">
        <f t="shared" si="50"/>
        <v>2.250725961566668</v>
      </c>
      <c r="R85" s="2">
        <v>42</v>
      </c>
      <c r="S85" s="26">
        <v>-0.17820241</v>
      </c>
      <c r="T85" s="26">
        <v>-2.24807631</v>
      </c>
      <c r="U85" s="26">
        <f t="shared" si="51"/>
        <v>-2.2244099007629416</v>
      </c>
      <c r="V85" s="26">
        <f t="shared" si="52"/>
        <v>-0.3709498455328238</v>
      </c>
      <c r="W85" s="26">
        <f t="shared" si="53"/>
        <v>2.2551281991303784</v>
      </c>
      <c r="X85" s="26">
        <f t="shared" si="54"/>
        <v>2.255128199130379</v>
      </c>
      <c r="Z85" s="2">
        <v>43</v>
      </c>
      <c r="AA85" s="26">
        <v>-0.23957233</v>
      </c>
      <c r="AB85" s="26">
        <v>-2.23311593</v>
      </c>
      <c r="AC85" s="26">
        <f t="shared" si="55"/>
        <v>-2.224740635364676</v>
      </c>
      <c r="AD85" s="26">
        <f t="shared" si="56"/>
        <v>-0.3077836309464326</v>
      </c>
      <c r="AE85" s="26">
        <f t="shared" si="57"/>
        <v>2.2459300207534056</v>
      </c>
      <c r="AF85" s="26">
        <f t="shared" si="58"/>
        <v>2.2459300207534056</v>
      </c>
      <c r="AH85" s="2">
        <v>44</v>
      </c>
      <c r="AI85" s="26">
        <v>-0.29846521</v>
      </c>
      <c r="AJ85" s="26">
        <v>-2.20544787</v>
      </c>
      <c r="AK85" s="26">
        <f t="shared" si="59"/>
        <v>-2.2121419121592525</v>
      </c>
      <c r="AL85" s="26">
        <f t="shared" si="60"/>
        <v>-0.2439466116515821</v>
      </c>
      <c r="AM85" s="26">
        <f t="shared" si="61"/>
        <v>2.2255520189085405</v>
      </c>
      <c r="AN85" s="26">
        <f t="shared" si="62"/>
        <v>2.225552018908541</v>
      </c>
      <c r="AP85" s="2">
        <v>45</v>
      </c>
      <c r="AQ85" s="26">
        <v>-0.35410059</v>
      </c>
      <c r="AR85" s="26">
        <v>-2.16762572</v>
      </c>
      <c r="AS85" s="26">
        <f t="shared" si="63"/>
        <v>-2.1889026582476907</v>
      </c>
      <c r="AT85" s="26">
        <f t="shared" si="64"/>
        <v>-0.18081383398418616</v>
      </c>
      <c r="AU85" s="26">
        <f t="shared" si="65"/>
        <v>2.1963580058460113</v>
      </c>
      <c r="AV85" s="26">
        <f t="shared" si="66"/>
        <v>2.1963580058460113</v>
      </c>
      <c r="AX85" s="2">
        <v>46</v>
      </c>
      <c r="AY85" s="26">
        <v>-0.40499886</v>
      </c>
      <c r="AZ85" s="26">
        <v>-2.12005708</v>
      </c>
      <c r="BA85" s="26">
        <f t="shared" si="67"/>
        <v>-2.155060416112073</v>
      </c>
      <c r="BB85" s="26">
        <f t="shared" si="68"/>
        <v>-0.11991956456844621</v>
      </c>
      <c r="BC85" s="26">
        <f t="shared" si="69"/>
        <v>2.1583943335404276</v>
      </c>
      <c r="BD85" s="26">
        <f t="shared" si="70"/>
        <v>2.1583943335404276</v>
      </c>
      <c r="BF85" s="2">
        <v>47</v>
      </c>
      <c r="BG85" s="26">
        <v>-0.44948199</v>
      </c>
      <c r="BH85" s="26">
        <v>-2.06362097</v>
      </c>
      <c r="BI85" s="26">
        <f t="shared" si="71"/>
        <v>-2.1110621429032377</v>
      </c>
      <c r="BJ85" s="26">
        <f t="shared" si="72"/>
        <v>-0.06310464292659523</v>
      </c>
      <c r="BK85" s="26">
        <f t="shared" si="73"/>
        <v>2.112005105855121</v>
      </c>
      <c r="BL85" s="26">
        <f t="shared" si="74"/>
        <v>2.1120051058551215</v>
      </c>
      <c r="BN85" s="2">
        <v>48</v>
      </c>
      <c r="BO85" s="26">
        <v>-0.48512016</v>
      </c>
      <c r="BP85" s="26">
        <v>-1.9976315</v>
      </c>
      <c r="BQ85" s="26">
        <f t="shared" si="75"/>
        <v>-2.0556544958251224</v>
      </c>
      <c r="BR85" s="26">
        <f t="shared" si="76"/>
        <v>-0.012560781211280347</v>
      </c>
      <c r="BS85" s="26">
        <f t="shared" si="77"/>
        <v>2.055692870890658</v>
      </c>
      <c r="BT85" s="26">
        <f t="shared" si="78"/>
        <v>2.055692870890658</v>
      </c>
      <c r="BV85" s="2">
        <v>49</v>
      </c>
      <c r="BW85" s="26">
        <v>-0.50802894</v>
      </c>
      <c r="BX85" s="26">
        <v>-1.92653388</v>
      </c>
      <c r="BY85" s="26">
        <f t="shared" si="79"/>
        <v>-1.9922109144742033</v>
      </c>
      <c r="BZ85" s="26">
        <f t="shared" si="80"/>
        <v>0.026867581119941475</v>
      </c>
      <c r="CA85" s="26">
        <f t="shared" si="81"/>
        <v>1.9923920785491438</v>
      </c>
      <c r="CB85" s="26">
        <f t="shared" si="82"/>
        <v>1.9923920785491438</v>
      </c>
      <c r="CD85" s="2">
        <v>50</v>
      </c>
      <c r="CE85" s="26">
        <v>-0.51778818</v>
      </c>
      <c r="CF85" s="26">
        <v>-1.85418054</v>
      </c>
      <c r="CG85" s="26">
        <f t="shared" si="83"/>
        <v>-1.9243677517308213</v>
      </c>
      <c r="CH85" s="26">
        <f t="shared" si="84"/>
        <v>0.05384078714941065</v>
      </c>
      <c r="CI85" s="26">
        <f t="shared" si="85"/>
        <v>1.9251207947197506</v>
      </c>
      <c r="CJ85" s="26">
        <f t="shared" si="86"/>
        <v>1.9251207947197506</v>
      </c>
    </row>
    <row r="86" spans="1:88" ht="15.75">
      <c r="A86" s="4">
        <v>40</v>
      </c>
      <c r="B86" s="2">
        <v>77</v>
      </c>
      <c r="C86" s="26">
        <v>-0.08183537</v>
      </c>
      <c r="D86" s="26">
        <v>-2.20431218</v>
      </c>
      <c r="E86" s="26">
        <f t="shared" si="87"/>
        <v>-2.1662247543976036</v>
      </c>
      <c r="F86" s="26">
        <f t="shared" si="44"/>
        <v>-0.4161244142253997</v>
      </c>
      <c r="G86" s="26">
        <f t="shared" si="45"/>
        <v>2.205830731193894</v>
      </c>
      <c r="H86" s="26">
        <f t="shared" si="46"/>
        <v>2.2058307311938945</v>
      </c>
      <c r="J86" s="5">
        <v>41</v>
      </c>
      <c r="K86" s="26">
        <v>-0.12333078</v>
      </c>
      <c r="L86" s="26">
        <v>-2.21179706</v>
      </c>
      <c r="M86" s="26">
        <f t="shared" si="47"/>
        <v>-2.182852233638044</v>
      </c>
      <c r="N86" s="26">
        <f t="shared" si="48"/>
        <v>-0.377376260543047</v>
      </c>
      <c r="O86" s="26">
        <f t="shared" si="49"/>
        <v>2.215232880741899</v>
      </c>
      <c r="P86" s="26">
        <f t="shared" si="50"/>
        <v>2.215232880741899</v>
      </c>
      <c r="R86" s="2">
        <v>42</v>
      </c>
      <c r="S86" s="26">
        <v>-0.17213895</v>
      </c>
      <c r="T86" s="26">
        <v>-2.20725735</v>
      </c>
      <c r="U86" s="26">
        <f t="shared" si="51"/>
        <v>-2.1894083254133325</v>
      </c>
      <c r="V86" s="26">
        <f t="shared" si="52"/>
        <v>-0.32879782822718284</v>
      </c>
      <c r="W86" s="26">
        <f t="shared" si="53"/>
        <v>2.2139595360430877</v>
      </c>
      <c r="X86" s="26">
        <f t="shared" si="54"/>
        <v>2.213959536043088</v>
      </c>
      <c r="Z86" s="2">
        <v>43</v>
      </c>
      <c r="AA86" s="26">
        <v>-0.22324114</v>
      </c>
      <c r="AB86" s="26">
        <v>-2.19171338</v>
      </c>
      <c r="AC86" s="26">
        <f t="shared" si="55"/>
        <v>-2.185758237877193</v>
      </c>
      <c r="AD86" s="26">
        <f t="shared" si="56"/>
        <v>-0.27550875160602606</v>
      </c>
      <c r="AE86" s="26">
        <f t="shared" si="57"/>
        <v>2.203053368999381</v>
      </c>
      <c r="AF86" s="26">
        <f t="shared" si="58"/>
        <v>2.203053368999381</v>
      </c>
      <c r="AH86" s="2">
        <v>44</v>
      </c>
      <c r="AI86" s="26">
        <v>-0.27420808</v>
      </c>
      <c r="AJ86" s="26">
        <v>-2.16512387</v>
      </c>
      <c r="AK86" s="26">
        <f t="shared" si="59"/>
        <v>-2.1713152821855664</v>
      </c>
      <c r="AL86" s="26">
        <f t="shared" si="60"/>
        <v>-0.21986675266733413</v>
      </c>
      <c r="AM86" s="26">
        <f t="shared" si="61"/>
        <v>2.182418714083313</v>
      </c>
      <c r="AN86" s="26">
        <f t="shared" si="62"/>
        <v>2.1824187140833136</v>
      </c>
      <c r="AP86" s="2">
        <v>45</v>
      </c>
      <c r="AQ86" s="26">
        <v>-0.32163271</v>
      </c>
      <c r="AR86" s="26">
        <v>-2.12897336</v>
      </c>
      <c r="AS86" s="26">
        <f t="shared" si="63"/>
        <v>-2.1467595279352145</v>
      </c>
      <c r="AT86" s="26">
        <f t="shared" si="64"/>
        <v>-0.16552551752224987</v>
      </c>
      <c r="AU86" s="26">
        <f t="shared" si="65"/>
        <v>2.1531314794344616</v>
      </c>
      <c r="AV86" s="26">
        <f t="shared" si="66"/>
        <v>2.1531314794344616</v>
      </c>
      <c r="AX86" s="2">
        <v>46</v>
      </c>
      <c r="AY86" s="26">
        <v>-0.36434456</v>
      </c>
      <c r="AZ86" s="26">
        <v>-2.08428633</v>
      </c>
      <c r="BA86" s="26">
        <f t="shared" si="67"/>
        <v>-2.1128258993095317</v>
      </c>
      <c r="BB86" s="26">
        <f t="shared" si="68"/>
        <v>-0.11385597495665672</v>
      </c>
      <c r="BC86" s="26">
        <f t="shared" si="69"/>
        <v>2.115891411161372</v>
      </c>
      <c r="BD86" s="26">
        <f t="shared" si="70"/>
        <v>2.115891411161372</v>
      </c>
      <c r="BF86" s="2">
        <v>47</v>
      </c>
      <c r="BG86" s="26">
        <v>-0.40149432</v>
      </c>
      <c r="BH86" s="26">
        <v>-2.03229903</v>
      </c>
      <c r="BI86" s="26">
        <f t="shared" si="71"/>
        <v>-2.070527908121144</v>
      </c>
      <c r="BJ86" s="26">
        <f t="shared" si="72"/>
        <v>-0.06596376295120998</v>
      </c>
      <c r="BK86" s="26">
        <f t="shared" si="73"/>
        <v>2.071578392514076</v>
      </c>
      <c r="BL86" s="26">
        <f t="shared" si="74"/>
        <v>2.071578392514076</v>
      </c>
      <c r="BN86" s="2">
        <v>48</v>
      </c>
      <c r="BO86" s="26">
        <v>-0.4311611</v>
      </c>
      <c r="BP86" s="26">
        <v>-1.97485203</v>
      </c>
      <c r="BQ86" s="26">
        <f t="shared" si="75"/>
        <v>-2.021226844449414</v>
      </c>
      <c r="BR86" s="26">
        <f t="shared" si="76"/>
        <v>-0.02413457738174868</v>
      </c>
      <c r="BS86" s="26">
        <f t="shared" si="77"/>
        <v>2.0213709294803692</v>
      </c>
      <c r="BT86" s="26">
        <f t="shared" si="78"/>
        <v>2.0213709294803692</v>
      </c>
      <c r="BV86" s="2">
        <v>49</v>
      </c>
      <c r="BW86" s="26">
        <v>-0.45076544</v>
      </c>
      <c r="BX86" s="26">
        <v>-1.91333427</v>
      </c>
      <c r="BY86" s="26">
        <f t="shared" si="79"/>
        <v>-1.965695797605487</v>
      </c>
      <c r="BZ86" s="26">
        <f t="shared" si="80"/>
        <v>0.008805789626995963</v>
      </c>
      <c r="CA86" s="26">
        <f t="shared" si="81"/>
        <v>1.9657155212936654</v>
      </c>
      <c r="CB86" s="26">
        <f t="shared" si="82"/>
        <v>1.9657155212936654</v>
      </c>
      <c r="CD86" s="2">
        <v>50</v>
      </c>
      <c r="CE86" s="26">
        <v>-0.46026349</v>
      </c>
      <c r="CF86" s="26">
        <v>-1.85131199</v>
      </c>
      <c r="CG86" s="26">
        <f t="shared" si="83"/>
        <v>-1.9073997409854697</v>
      </c>
      <c r="CH86" s="26">
        <f t="shared" si="84"/>
        <v>0.03201238249963978</v>
      </c>
      <c r="CI86" s="26">
        <f t="shared" si="85"/>
        <v>1.907668358112788</v>
      </c>
      <c r="CJ86" s="26">
        <f t="shared" si="86"/>
        <v>1.907668358112788</v>
      </c>
    </row>
    <row r="87" spans="1:88" ht="15.75">
      <c r="A87" s="4">
        <v>40</v>
      </c>
      <c r="B87" s="2">
        <v>78</v>
      </c>
      <c r="C87" s="26">
        <v>-0.0872857</v>
      </c>
      <c r="D87" s="26">
        <v>-2.1801506</v>
      </c>
      <c r="E87" s="26">
        <f t="shared" si="87"/>
        <v>-2.1506567960995784</v>
      </c>
      <c r="F87" s="26">
        <f t="shared" si="44"/>
        <v>-0.3679004994499821</v>
      </c>
      <c r="G87" s="26">
        <f t="shared" si="45"/>
        <v>2.1818972093352267</v>
      </c>
      <c r="H87" s="26">
        <f t="shared" si="46"/>
        <v>2.1818972093352267</v>
      </c>
      <c r="J87" s="5">
        <v>41</v>
      </c>
      <c r="K87" s="26">
        <v>-0.12327478</v>
      </c>
      <c r="L87" s="26">
        <v>-2.18082966</v>
      </c>
      <c r="M87" s="26">
        <f t="shared" si="47"/>
        <v>-2.1588035674831083</v>
      </c>
      <c r="N87" s="26">
        <f t="shared" si="48"/>
        <v>-0.3328390517081318</v>
      </c>
      <c r="O87" s="26">
        <f t="shared" si="49"/>
        <v>2.1843110303525375</v>
      </c>
      <c r="P87" s="26">
        <f t="shared" si="50"/>
        <v>2.1843110303525375</v>
      </c>
      <c r="R87" s="2">
        <v>42</v>
      </c>
      <c r="S87" s="26">
        <v>-0.16448639</v>
      </c>
      <c r="T87" s="26">
        <v>-2.1734867</v>
      </c>
      <c r="U87" s="26">
        <f t="shared" si="51"/>
        <v>-2.160189444293246</v>
      </c>
      <c r="V87" s="26">
        <f t="shared" si="52"/>
        <v>-0.29100132703504733</v>
      </c>
      <c r="W87" s="26">
        <f t="shared" si="53"/>
        <v>2.1797018620839235</v>
      </c>
      <c r="X87" s="26">
        <f t="shared" si="54"/>
        <v>2.179701862083923</v>
      </c>
      <c r="Z87" s="2">
        <v>43</v>
      </c>
      <c r="AA87" s="26">
        <v>-0.20748396</v>
      </c>
      <c r="AB87" s="26">
        <v>-2.15632633</v>
      </c>
      <c r="AC87" s="26">
        <f t="shared" si="55"/>
        <v>-2.152343767029797</v>
      </c>
      <c r="AD87" s="26">
        <f t="shared" si="56"/>
        <v>-0.2453755155604051</v>
      </c>
      <c r="AE87" s="26">
        <f t="shared" si="57"/>
        <v>2.1662854925213693</v>
      </c>
      <c r="AF87" s="26">
        <f t="shared" si="58"/>
        <v>2.1662854925213693</v>
      </c>
      <c r="AH87" s="2">
        <v>44</v>
      </c>
      <c r="AI87" s="26">
        <v>-0.25023796</v>
      </c>
      <c r="AJ87" s="26">
        <v>-2.13034698</v>
      </c>
      <c r="AK87" s="26">
        <f t="shared" si="59"/>
        <v>-2.135821184587895</v>
      </c>
      <c r="AL87" s="26">
        <f t="shared" si="60"/>
        <v>-0.1981543824537856</v>
      </c>
      <c r="AM87" s="26">
        <f t="shared" si="61"/>
        <v>2.144993541207078</v>
      </c>
      <c r="AN87" s="26">
        <f t="shared" si="62"/>
        <v>2.144993541207078</v>
      </c>
      <c r="AP87" s="2">
        <v>45</v>
      </c>
      <c r="AQ87" s="26">
        <v>-0.2906599</v>
      </c>
      <c r="AR87" s="26">
        <v>-2.09602285</v>
      </c>
      <c r="AS87" s="26">
        <f t="shared" si="63"/>
        <v>-2.1106513130726547</v>
      </c>
      <c r="AT87" s="26">
        <f t="shared" si="64"/>
        <v>-0.15147937092163116</v>
      </c>
      <c r="AU87" s="26">
        <f t="shared" si="65"/>
        <v>2.1160800942285083</v>
      </c>
      <c r="AV87" s="26">
        <f t="shared" si="66"/>
        <v>2.1160800942285087</v>
      </c>
      <c r="AX87" s="2">
        <v>46</v>
      </c>
      <c r="AY87" s="26">
        <v>-0.32738029</v>
      </c>
      <c r="AZ87" s="26">
        <v>-2.05476357</v>
      </c>
      <c r="BA87" s="26">
        <f t="shared" si="67"/>
        <v>-2.077928245705037</v>
      </c>
      <c r="BB87" s="26">
        <f t="shared" si="68"/>
        <v>-0.10698312287839817</v>
      </c>
      <c r="BC87" s="26">
        <f t="shared" si="69"/>
        <v>2.08068046150283</v>
      </c>
      <c r="BD87" s="26">
        <f t="shared" si="70"/>
        <v>2.08068046150283</v>
      </c>
      <c r="BF87" s="2">
        <v>47</v>
      </c>
      <c r="BG87" s="26">
        <v>-0.35837096</v>
      </c>
      <c r="BH87" s="26">
        <v>-2.00688459</v>
      </c>
      <c r="BI87" s="26">
        <f t="shared" si="71"/>
        <v>-2.0375388588917307</v>
      </c>
      <c r="BJ87" s="26">
        <f t="shared" si="72"/>
        <v>-0.06671507368633528</v>
      </c>
      <c r="BK87" s="26">
        <f t="shared" si="73"/>
        <v>2.0386307911318298</v>
      </c>
      <c r="BL87" s="26">
        <f t="shared" si="74"/>
        <v>2.0386307911318298</v>
      </c>
      <c r="BN87" s="2">
        <v>48</v>
      </c>
      <c r="BO87" s="26">
        <v>-0.38336752</v>
      </c>
      <c r="BP87" s="26">
        <v>-1.95564525</v>
      </c>
      <c r="BQ87" s="26">
        <f t="shared" si="75"/>
        <v>-1.9926162984617746</v>
      </c>
      <c r="BR87" s="26">
        <f t="shared" si="76"/>
        <v>-0.031611490679950616</v>
      </c>
      <c r="BS87" s="26">
        <f t="shared" si="77"/>
        <v>1.9928670299943527</v>
      </c>
      <c r="BT87" s="26">
        <f t="shared" si="78"/>
        <v>1.9928670299943527</v>
      </c>
      <c r="BV87" s="2">
        <v>49</v>
      </c>
      <c r="BW87" s="26">
        <v>-0.40088384</v>
      </c>
      <c r="BX87" s="26">
        <v>-1.90119096</v>
      </c>
      <c r="BY87" s="26">
        <f t="shared" si="79"/>
        <v>-1.9429938130567168</v>
      </c>
      <c r="BZ87" s="26">
        <f t="shared" si="80"/>
        <v>-0.003156260792084531</v>
      </c>
      <c r="CA87" s="26">
        <f t="shared" si="81"/>
        <v>1.9429963766201077</v>
      </c>
      <c r="CB87" s="26">
        <f t="shared" si="82"/>
        <v>1.9429963766201077</v>
      </c>
      <c r="CD87" s="2">
        <v>50</v>
      </c>
      <c r="CE87" s="26">
        <v>-0.41054554</v>
      </c>
      <c r="CF87" s="26">
        <v>-1.84677238</v>
      </c>
      <c r="CG87" s="26">
        <f t="shared" si="83"/>
        <v>-1.89177318997755</v>
      </c>
      <c r="CH87" s="26">
        <f t="shared" si="84"/>
        <v>0.017608566861626818</v>
      </c>
      <c r="CI87" s="26">
        <f t="shared" si="85"/>
        <v>1.8918551382029112</v>
      </c>
      <c r="CJ87" s="26">
        <f t="shared" si="86"/>
        <v>1.8918551382029112</v>
      </c>
    </row>
    <row r="88" spans="1:88" ht="15.75">
      <c r="A88" s="4">
        <v>40</v>
      </c>
      <c r="B88" s="2">
        <v>79</v>
      </c>
      <c r="C88" s="26">
        <v>-0.08851259</v>
      </c>
      <c r="D88" s="26">
        <v>-2.15867133</v>
      </c>
      <c r="E88" s="26">
        <f t="shared" si="87"/>
        <v>-2.135899456033199</v>
      </c>
      <c r="F88" s="26">
        <f t="shared" si="44"/>
        <v>-0.3250075434040922</v>
      </c>
      <c r="G88" s="26">
        <f t="shared" si="45"/>
        <v>2.160485220859536</v>
      </c>
      <c r="H88" s="26">
        <f t="shared" si="46"/>
        <v>2.160485220859536</v>
      </c>
      <c r="J88" s="5">
        <v>41</v>
      </c>
      <c r="K88" s="26">
        <v>-0.11963397</v>
      </c>
      <c r="L88" s="26">
        <v>-2.15517404</v>
      </c>
      <c r="M88" s="26">
        <f t="shared" si="47"/>
        <v>-2.1384046603533307</v>
      </c>
      <c r="N88" s="26">
        <f t="shared" si="48"/>
        <v>-0.2937906364182473</v>
      </c>
      <c r="O88" s="26">
        <f t="shared" si="49"/>
        <v>2.1584919340752426</v>
      </c>
      <c r="P88" s="26">
        <f t="shared" si="50"/>
        <v>2.1584919340752426</v>
      </c>
      <c r="R88" s="2">
        <v>42</v>
      </c>
      <c r="S88" s="26">
        <v>-0.15456925</v>
      </c>
      <c r="T88" s="26">
        <v>-2.14476249</v>
      </c>
      <c r="U88" s="26">
        <f t="shared" si="51"/>
        <v>-2.1348503655315048</v>
      </c>
      <c r="V88" s="26">
        <f t="shared" si="52"/>
        <v>-0.25751059851307917</v>
      </c>
      <c r="W88" s="26">
        <f t="shared" si="53"/>
        <v>2.1503250432333627</v>
      </c>
      <c r="X88" s="26">
        <f t="shared" si="54"/>
        <v>2.1503250432333627</v>
      </c>
      <c r="Z88" s="2">
        <v>43</v>
      </c>
      <c r="AA88" s="26">
        <v>-0.1912775</v>
      </c>
      <c r="AB88" s="26">
        <v>-2.12644812</v>
      </c>
      <c r="AC88" s="26">
        <f t="shared" si="55"/>
        <v>-2.1238767463963173</v>
      </c>
      <c r="AD88" s="26">
        <f t="shared" si="56"/>
        <v>-0.21798223591563212</v>
      </c>
      <c r="AE88" s="26">
        <f t="shared" si="57"/>
        <v>2.135033650568015</v>
      </c>
      <c r="AF88" s="26">
        <f t="shared" si="58"/>
        <v>2.135033650568015</v>
      </c>
      <c r="AH88" s="2">
        <v>44</v>
      </c>
      <c r="AI88" s="26">
        <v>-0.22742577</v>
      </c>
      <c r="AJ88" s="26">
        <v>-2.10080996</v>
      </c>
      <c r="AK88" s="26">
        <f t="shared" si="59"/>
        <v>-2.1056070466900363</v>
      </c>
      <c r="AL88" s="26">
        <f t="shared" si="60"/>
        <v>-0.1776061198961232</v>
      </c>
      <c r="AM88" s="26">
        <f t="shared" si="61"/>
        <v>2.113084231377276</v>
      </c>
      <c r="AN88" s="26">
        <f t="shared" si="62"/>
        <v>2.113084231377276</v>
      </c>
      <c r="AP88" s="2">
        <v>45</v>
      </c>
      <c r="AQ88" s="26">
        <v>-0.26155414</v>
      </c>
      <c r="AR88" s="26">
        <v>-2.06810746</v>
      </c>
      <c r="AS88" s="26">
        <f t="shared" si="63"/>
        <v>-2.0800173837168785</v>
      </c>
      <c r="AT88" s="26">
        <f t="shared" si="64"/>
        <v>-0.13786485300606205</v>
      </c>
      <c r="AU88" s="26">
        <f t="shared" si="65"/>
        <v>2.084581261131067</v>
      </c>
      <c r="AV88" s="26">
        <f t="shared" si="66"/>
        <v>2.0845812611310675</v>
      </c>
      <c r="AX88" s="2">
        <v>46</v>
      </c>
      <c r="AY88" s="26">
        <v>-0.29294704</v>
      </c>
      <c r="AZ88" s="26">
        <v>-2.0295597</v>
      </c>
      <c r="BA88" s="26">
        <f t="shared" si="67"/>
        <v>-2.0481679023508184</v>
      </c>
      <c r="BB88" s="26">
        <f t="shared" si="68"/>
        <v>-0.09969346963919173</v>
      </c>
      <c r="BC88" s="26">
        <f t="shared" si="69"/>
        <v>2.0505927299463567</v>
      </c>
      <c r="BD88" s="26">
        <f t="shared" si="70"/>
        <v>2.0505927299463567</v>
      </c>
      <c r="BF88" s="2">
        <v>47</v>
      </c>
      <c r="BG88" s="26">
        <v>-0.31965666</v>
      </c>
      <c r="BH88" s="26">
        <v>-1.9860027</v>
      </c>
      <c r="BI88" s="26">
        <f t="shared" si="71"/>
        <v>-2.0105076028804776</v>
      </c>
      <c r="BJ88" s="26">
        <f t="shared" si="72"/>
        <v>-0.06516351317601815</v>
      </c>
      <c r="BK88" s="26">
        <f t="shared" si="73"/>
        <v>2.0115633484157653</v>
      </c>
      <c r="BL88" s="26">
        <f t="shared" si="74"/>
        <v>2.0115633484157653</v>
      </c>
      <c r="BN88" s="2">
        <v>48</v>
      </c>
      <c r="BO88" s="26">
        <v>-0.34083605</v>
      </c>
      <c r="BP88" s="26">
        <v>-1.93900644</v>
      </c>
      <c r="BQ88" s="26">
        <f t="shared" si="75"/>
        <v>-1.9684160146726917</v>
      </c>
      <c r="BR88" s="26">
        <f t="shared" si="76"/>
        <v>-0.035405939066123604</v>
      </c>
      <c r="BS88" s="26">
        <f t="shared" si="77"/>
        <v>1.968734412596345</v>
      </c>
      <c r="BT88" s="26">
        <f t="shared" si="78"/>
        <v>1.9687344125963453</v>
      </c>
      <c r="BV88" s="2">
        <v>49</v>
      </c>
      <c r="BW88" s="26">
        <v>-0.35637643</v>
      </c>
      <c r="BX88" s="26">
        <v>-1.89012247</v>
      </c>
      <c r="BY88" s="26">
        <f t="shared" si="79"/>
        <v>-1.9233954251814216</v>
      </c>
      <c r="BZ88" s="26">
        <f t="shared" si="80"/>
        <v>-0.01082357841130005</v>
      </c>
      <c r="CA88" s="26">
        <f t="shared" si="81"/>
        <v>1.9234258788574221</v>
      </c>
      <c r="CB88" s="26">
        <f t="shared" si="82"/>
        <v>1.9234258788574221</v>
      </c>
      <c r="CD88" s="2">
        <v>50</v>
      </c>
      <c r="CE88" s="26">
        <v>-0.36600023</v>
      </c>
      <c r="CF88" s="26">
        <v>-1.84098826</v>
      </c>
      <c r="CG88" s="26">
        <f t="shared" si="83"/>
        <v>-1.8770002566179</v>
      </c>
      <c r="CH88" s="26">
        <f t="shared" si="84"/>
        <v>0.007998654525483706</v>
      </c>
      <c r="CI88" s="26">
        <f t="shared" si="85"/>
        <v>1.877017299285726</v>
      </c>
      <c r="CJ88" s="26">
        <f t="shared" si="86"/>
        <v>1.877017299285726</v>
      </c>
    </row>
    <row r="89" spans="1:88" ht="15.75">
      <c r="A89" s="4">
        <v>40</v>
      </c>
      <c r="B89" s="2">
        <v>80</v>
      </c>
      <c r="C89" s="26">
        <v>-0.08657925</v>
      </c>
      <c r="D89" s="26">
        <v>-2.14006425</v>
      </c>
      <c r="E89" s="26">
        <f t="shared" si="87"/>
        <v>-2.122586194330526</v>
      </c>
      <c r="F89" s="26">
        <f t="shared" si="44"/>
        <v>-0.28635434045266395</v>
      </c>
      <c r="G89" s="26">
        <f t="shared" si="45"/>
        <v>2.1418148754405983</v>
      </c>
      <c r="H89" s="26">
        <f t="shared" si="46"/>
        <v>2.1418148754405983</v>
      </c>
      <c r="J89" s="5">
        <v>41</v>
      </c>
      <c r="K89" s="26">
        <v>-0.11366422</v>
      </c>
      <c r="L89" s="26">
        <v>-2.13308912</v>
      </c>
      <c r="M89" s="26">
        <f t="shared" si="47"/>
        <v>-2.120420287910921</v>
      </c>
      <c r="N89" s="26">
        <f t="shared" si="48"/>
        <v>-0.25846963339307105</v>
      </c>
      <c r="O89" s="26">
        <f t="shared" si="49"/>
        <v>2.136115340699229</v>
      </c>
      <c r="P89" s="26">
        <f t="shared" si="50"/>
        <v>2.1361153406992286</v>
      </c>
      <c r="R89" s="2">
        <v>42</v>
      </c>
      <c r="S89" s="26">
        <v>-0.14332076</v>
      </c>
      <c r="T89" s="26">
        <v>-2.12024381</v>
      </c>
      <c r="U89" s="26">
        <f t="shared" si="51"/>
        <v>-2.1129199311599822</v>
      </c>
      <c r="V89" s="26">
        <f t="shared" si="52"/>
        <v>-0.2270330782004875</v>
      </c>
      <c r="W89" s="26">
        <f t="shared" si="53"/>
        <v>2.125082269958105</v>
      </c>
      <c r="X89" s="26">
        <f t="shared" si="54"/>
        <v>2.125082269958105</v>
      </c>
      <c r="Z89" s="2">
        <v>43</v>
      </c>
      <c r="AA89" s="26">
        <v>-0.1744831</v>
      </c>
      <c r="AB89" s="26">
        <v>-2.1012019</v>
      </c>
      <c r="AC89" s="26">
        <f t="shared" si="55"/>
        <v>-2.0995785941126592</v>
      </c>
      <c r="AD89" s="26">
        <f t="shared" si="56"/>
        <v>-0.19303757119568737</v>
      </c>
      <c r="AE89" s="26">
        <f t="shared" si="57"/>
        <v>2.108433963098968</v>
      </c>
      <c r="AF89" s="26">
        <f t="shared" si="58"/>
        <v>2.108433963098968</v>
      </c>
      <c r="AH89" s="2">
        <v>44</v>
      </c>
      <c r="AI89" s="26">
        <v>-0.20511892</v>
      </c>
      <c r="AJ89" s="26">
        <v>-2.0754993</v>
      </c>
      <c r="AK89" s="26">
        <f t="shared" si="59"/>
        <v>-2.0795863286744196</v>
      </c>
      <c r="AL89" s="26">
        <f t="shared" si="60"/>
        <v>-0.15840396848849886</v>
      </c>
      <c r="AM89" s="26">
        <f t="shared" si="61"/>
        <v>2.085610489914753</v>
      </c>
      <c r="AN89" s="26">
        <f t="shared" si="62"/>
        <v>2.085610489914753</v>
      </c>
      <c r="AP89" s="2">
        <v>45</v>
      </c>
      <c r="AQ89" s="26">
        <v>-0.23424837</v>
      </c>
      <c r="AR89" s="26">
        <v>-2.04428891</v>
      </c>
      <c r="AS89" s="26">
        <f t="shared" si="63"/>
        <v>-2.053908370536825</v>
      </c>
      <c r="AT89" s="26">
        <f t="shared" si="64"/>
        <v>-0.12429743293974321</v>
      </c>
      <c r="AU89" s="26">
        <f t="shared" si="65"/>
        <v>2.057666019157785</v>
      </c>
      <c r="AV89" s="26">
        <f t="shared" si="66"/>
        <v>2.057666019157785</v>
      </c>
      <c r="AX89" s="2">
        <v>46</v>
      </c>
      <c r="AY89" s="26">
        <v>-0.26071651</v>
      </c>
      <c r="AZ89" s="26">
        <v>-2.00790329</v>
      </c>
      <c r="BA89" s="26">
        <f t="shared" si="67"/>
        <v>-2.0226716741399016</v>
      </c>
      <c r="BB89" s="26">
        <f t="shared" si="68"/>
        <v>-0.09191310685364917</v>
      </c>
      <c r="BC89" s="26">
        <f t="shared" si="69"/>
        <v>2.0247589290035006</v>
      </c>
      <c r="BD89" s="26">
        <f t="shared" si="70"/>
        <v>2.0247589290035006</v>
      </c>
      <c r="BF89" s="2">
        <v>47</v>
      </c>
      <c r="BG89" s="26">
        <v>-0.28359911</v>
      </c>
      <c r="BH89" s="26">
        <v>-1.96747889</v>
      </c>
      <c r="BI89" s="26">
        <f t="shared" si="71"/>
        <v>-1.9868349333993165</v>
      </c>
      <c r="BJ89" s="26">
        <f t="shared" si="72"/>
        <v>-0.06235852157129301</v>
      </c>
      <c r="BK89" s="26">
        <f t="shared" si="73"/>
        <v>1.9878132804135364</v>
      </c>
      <c r="BL89" s="26">
        <f t="shared" si="74"/>
        <v>1.9878132804135362</v>
      </c>
      <c r="BN89" s="2">
        <v>48</v>
      </c>
      <c r="BO89" s="26">
        <v>-0.30220215</v>
      </c>
      <c r="BP89" s="26">
        <v>-1.9244169</v>
      </c>
      <c r="BQ89" s="26">
        <f t="shared" si="75"/>
        <v>-1.9476575357822472</v>
      </c>
      <c r="BR89" s="26">
        <f t="shared" si="76"/>
        <v>-0.03656046745948521</v>
      </c>
      <c r="BS89" s="26">
        <f t="shared" si="77"/>
        <v>1.9480006530979994</v>
      </c>
      <c r="BT89" s="26">
        <f t="shared" si="78"/>
        <v>1.9480006530979992</v>
      </c>
      <c r="BV89" s="2">
        <v>49</v>
      </c>
      <c r="BW89" s="26">
        <v>-0.31624964</v>
      </c>
      <c r="BX89" s="26">
        <v>-1.87978945</v>
      </c>
      <c r="BY89" s="26">
        <f t="shared" si="79"/>
        <v>-1.9061473980643773</v>
      </c>
      <c r="BZ89" s="26">
        <f t="shared" si="80"/>
        <v>-0.014976915030701754</v>
      </c>
      <c r="CA89" s="26">
        <f t="shared" si="81"/>
        <v>1.9062062352042164</v>
      </c>
      <c r="CB89" s="26">
        <f t="shared" si="82"/>
        <v>1.9062062352042164</v>
      </c>
      <c r="CD89" s="2">
        <v>50</v>
      </c>
      <c r="CE89" s="26">
        <v>-0.32562074</v>
      </c>
      <c r="CF89" s="26">
        <v>-1.83505986</v>
      </c>
      <c r="CG89" s="26">
        <f t="shared" si="83"/>
        <v>-1.8637246254810544</v>
      </c>
      <c r="CH89" s="26">
        <f t="shared" si="84"/>
        <v>0.0020190286948399416</v>
      </c>
      <c r="CI89" s="26">
        <f t="shared" si="85"/>
        <v>1.8637257191178556</v>
      </c>
      <c r="CJ89" s="26">
        <f t="shared" si="86"/>
        <v>1.8637257191178556</v>
      </c>
    </row>
    <row r="90" spans="1:88" ht="15.75">
      <c r="A90" s="4">
        <v>40</v>
      </c>
      <c r="B90" s="2">
        <v>81</v>
      </c>
      <c r="C90" s="26">
        <v>-0.08252474</v>
      </c>
      <c r="D90" s="26">
        <v>-2.12364526</v>
      </c>
      <c r="E90" s="26">
        <f t="shared" si="87"/>
        <v>-2.110409376416614</v>
      </c>
      <c r="F90" s="26">
        <f t="shared" si="44"/>
        <v>-0.25070258667467693</v>
      </c>
      <c r="G90" s="26">
        <f t="shared" si="45"/>
        <v>2.1252481085822743</v>
      </c>
      <c r="H90" s="26">
        <f t="shared" si="46"/>
        <v>2.1252481085822748</v>
      </c>
      <c r="J90" s="5">
        <v>41</v>
      </c>
      <c r="K90" s="26">
        <v>-0.10588139</v>
      </c>
      <c r="L90" s="26">
        <v>-2.11409255</v>
      </c>
      <c r="M90" s="26">
        <f t="shared" si="47"/>
        <v>-2.1046280611764097</v>
      </c>
      <c r="N90" s="26">
        <f t="shared" si="48"/>
        <v>-0.22613912271578104</v>
      </c>
      <c r="O90" s="26">
        <f t="shared" si="49"/>
        <v>2.116742350574069</v>
      </c>
      <c r="P90" s="26">
        <f t="shared" si="50"/>
        <v>2.1167423505740692</v>
      </c>
      <c r="R90" s="2">
        <v>42</v>
      </c>
      <c r="S90" s="26">
        <v>-0.1311672</v>
      </c>
      <c r="T90" s="26">
        <v>-2.09951748</v>
      </c>
      <c r="U90" s="26">
        <f t="shared" si="51"/>
        <v>-2.09418800663451</v>
      </c>
      <c r="V90" s="26">
        <f t="shared" si="52"/>
        <v>-0.19888457971790316</v>
      </c>
      <c r="W90" s="26">
        <f t="shared" si="53"/>
        <v>2.103610820275792</v>
      </c>
      <c r="X90" s="26">
        <f t="shared" si="54"/>
        <v>2.103610820275792</v>
      </c>
      <c r="Z90" s="2">
        <v>43</v>
      </c>
      <c r="AA90" s="26">
        <v>-0.15750483</v>
      </c>
      <c r="AB90" s="26">
        <v>-2.07959556</v>
      </c>
      <c r="AC90" s="26">
        <f t="shared" si="55"/>
        <v>-2.0786314715877188</v>
      </c>
      <c r="AD90" s="26">
        <f t="shared" si="56"/>
        <v>-0.16975473475022015</v>
      </c>
      <c r="AE90" s="26">
        <f t="shared" si="57"/>
        <v>2.0855515972147614</v>
      </c>
      <c r="AF90" s="26">
        <f t="shared" si="58"/>
        <v>2.085551597214762</v>
      </c>
      <c r="AH90" s="2">
        <v>44</v>
      </c>
      <c r="AI90" s="26">
        <v>-0.18354807</v>
      </c>
      <c r="AJ90" s="26">
        <v>-2.05419713</v>
      </c>
      <c r="AK90" s="26">
        <f t="shared" si="59"/>
        <v>-2.057619798724611</v>
      </c>
      <c r="AL90" s="26">
        <f t="shared" si="60"/>
        <v>-0.14005894044098752</v>
      </c>
      <c r="AM90" s="26">
        <f t="shared" si="61"/>
        <v>2.0623810857600886</v>
      </c>
      <c r="AN90" s="26">
        <f t="shared" si="62"/>
        <v>2.0623810857600886</v>
      </c>
      <c r="AP90" s="2">
        <v>45</v>
      </c>
      <c r="AQ90" s="26">
        <v>-0.2082047</v>
      </c>
      <c r="AR90" s="26">
        <v>-2.02401244</v>
      </c>
      <c r="AS90" s="26">
        <f t="shared" si="63"/>
        <v>-2.0316638790708774</v>
      </c>
      <c r="AT90" s="26">
        <f t="shared" si="64"/>
        <v>-0.11098394863906402</v>
      </c>
      <c r="AU90" s="26">
        <f t="shared" si="65"/>
        <v>2.03469298774455</v>
      </c>
      <c r="AV90" s="26">
        <f t="shared" si="66"/>
        <v>2.03469298774455</v>
      </c>
      <c r="AX90" s="2">
        <v>46</v>
      </c>
      <c r="AY90" s="26">
        <v>-0.23076916</v>
      </c>
      <c r="AZ90" s="26">
        <v>-1.98955256</v>
      </c>
      <c r="BA90" s="26">
        <f t="shared" si="67"/>
        <v>-2.0011581166055916</v>
      </c>
      <c r="BB90" s="26">
        <f t="shared" si="68"/>
        <v>-0.08330658169208807</v>
      </c>
      <c r="BC90" s="26">
        <f t="shared" si="69"/>
        <v>2.002891358563829</v>
      </c>
      <c r="BD90" s="26">
        <f t="shared" si="70"/>
        <v>2.002891358563829</v>
      </c>
      <c r="BF90" s="2">
        <v>47</v>
      </c>
      <c r="BG90" s="26">
        <v>-0.25035091</v>
      </c>
      <c r="BH90" s="26">
        <v>-1.95158981</v>
      </c>
      <c r="BI90" s="26">
        <f t="shared" si="71"/>
        <v>-1.9667260116394651</v>
      </c>
      <c r="BJ90" s="26">
        <f t="shared" si="72"/>
        <v>-0.05802723304093324</v>
      </c>
      <c r="BK90" s="26">
        <f t="shared" si="73"/>
        <v>1.9675818571621522</v>
      </c>
      <c r="BL90" s="26">
        <f t="shared" si="74"/>
        <v>1.9675818571621524</v>
      </c>
      <c r="BN90" s="2">
        <v>48</v>
      </c>
      <c r="BO90" s="26">
        <v>-0.2666667</v>
      </c>
      <c r="BP90" s="26">
        <v>-1.9114942</v>
      </c>
      <c r="BQ90" s="26">
        <f t="shared" si="75"/>
        <v>-1.929676397013774</v>
      </c>
      <c r="BR90" s="26">
        <f t="shared" si="76"/>
        <v>-0.0356399821895228</v>
      </c>
      <c r="BS90" s="26">
        <f t="shared" si="77"/>
        <v>1.9300054936508677</v>
      </c>
      <c r="BT90" s="26">
        <f t="shared" si="78"/>
        <v>1.930005493650868</v>
      </c>
      <c r="BV90" s="2">
        <v>49</v>
      </c>
      <c r="BW90" s="26">
        <v>-0.27928384</v>
      </c>
      <c r="BX90" s="26">
        <v>-1.8701636</v>
      </c>
      <c r="BY90" s="26">
        <f t="shared" si="79"/>
        <v>-1.8908284008302103</v>
      </c>
      <c r="BZ90" s="26">
        <f t="shared" si="80"/>
        <v>-0.016712649819074443</v>
      </c>
      <c r="CA90" s="26">
        <f t="shared" si="81"/>
        <v>1.8909022592535303</v>
      </c>
      <c r="CB90" s="26">
        <f t="shared" si="82"/>
        <v>1.8909022592535303</v>
      </c>
      <c r="CD90" s="2">
        <v>50</v>
      </c>
      <c r="CE90" s="26">
        <v>-0.28843441</v>
      </c>
      <c r="CF90" s="26">
        <v>-1.82873921</v>
      </c>
      <c r="CG90" s="26">
        <f t="shared" si="83"/>
        <v>-1.8513454783337078</v>
      </c>
      <c r="CH90" s="26">
        <f t="shared" si="84"/>
        <v>-0.0011945362310069596</v>
      </c>
      <c r="CI90" s="26">
        <f t="shared" si="85"/>
        <v>1.8513458637065825</v>
      </c>
      <c r="CJ90" s="26">
        <f t="shared" si="86"/>
        <v>1.8513458637065827</v>
      </c>
    </row>
    <row r="91" spans="1:88" ht="15.75">
      <c r="A91" s="4" t="s">
        <v>2</v>
      </c>
      <c r="B91" s="2" t="s">
        <v>3</v>
      </c>
      <c r="C91" s="26" t="s">
        <v>1</v>
      </c>
      <c r="D91" s="26" t="s">
        <v>4</v>
      </c>
      <c r="E91" s="26" t="s">
        <v>5</v>
      </c>
      <c r="F91" s="26" t="s">
        <v>6</v>
      </c>
      <c r="G91" s="26" t="s">
        <v>47</v>
      </c>
      <c r="H91" s="26" t="s">
        <v>48</v>
      </c>
      <c r="J91" s="5" t="s">
        <v>2</v>
      </c>
      <c r="K91" s="26" t="s">
        <v>1</v>
      </c>
      <c r="L91" s="26" t="s">
        <v>4</v>
      </c>
      <c r="M91" s="26" t="s">
        <v>5</v>
      </c>
      <c r="N91" s="26" t="s">
        <v>6</v>
      </c>
      <c r="O91" s="26" t="s">
        <v>47</v>
      </c>
      <c r="P91" s="26" t="s">
        <v>48</v>
      </c>
      <c r="R91" s="5" t="s">
        <v>2</v>
      </c>
      <c r="S91" s="26" t="s">
        <v>1</v>
      </c>
      <c r="T91" s="26" t="s">
        <v>4</v>
      </c>
      <c r="U91" s="26" t="s">
        <v>5</v>
      </c>
      <c r="V91" s="26" t="s">
        <v>6</v>
      </c>
      <c r="W91" s="26" t="s">
        <v>47</v>
      </c>
      <c r="X91" s="26" t="s">
        <v>48</v>
      </c>
      <c r="Z91" s="5" t="s">
        <v>2</v>
      </c>
      <c r="AA91" s="26" t="s">
        <v>1</v>
      </c>
      <c r="AB91" s="26" t="s">
        <v>4</v>
      </c>
      <c r="AC91" s="26" t="s">
        <v>5</v>
      </c>
      <c r="AD91" s="26" t="s">
        <v>6</v>
      </c>
      <c r="AE91" s="26" t="s">
        <v>47</v>
      </c>
      <c r="AF91" s="26" t="s">
        <v>48</v>
      </c>
      <c r="AH91" s="5" t="s">
        <v>2</v>
      </c>
      <c r="AI91" s="26" t="s">
        <v>1</v>
      </c>
      <c r="AJ91" s="26" t="s">
        <v>4</v>
      </c>
      <c r="AK91" s="26" t="s">
        <v>5</v>
      </c>
      <c r="AL91" s="26" t="s">
        <v>6</v>
      </c>
      <c r="AM91" s="26" t="s">
        <v>47</v>
      </c>
      <c r="AN91" s="26" t="s">
        <v>48</v>
      </c>
      <c r="AP91" s="5" t="s">
        <v>2</v>
      </c>
      <c r="AQ91" s="26" t="s">
        <v>1</v>
      </c>
      <c r="AR91" s="26" t="s">
        <v>4</v>
      </c>
      <c r="AS91" s="26" t="s">
        <v>5</v>
      </c>
      <c r="AT91" s="26" t="s">
        <v>6</v>
      </c>
      <c r="AU91" s="26" t="s">
        <v>47</v>
      </c>
      <c r="AV91" s="26" t="s">
        <v>48</v>
      </c>
      <c r="AX91" s="5" t="s">
        <v>2</v>
      </c>
      <c r="AY91" s="26" t="s">
        <v>1</v>
      </c>
      <c r="AZ91" s="26" t="s">
        <v>4</v>
      </c>
      <c r="BA91" s="26" t="s">
        <v>5</v>
      </c>
      <c r="BB91" s="26" t="s">
        <v>6</v>
      </c>
      <c r="BC91" s="26" t="s">
        <v>47</v>
      </c>
      <c r="BD91" s="26" t="s">
        <v>48</v>
      </c>
      <c r="BF91" s="5" t="s">
        <v>2</v>
      </c>
      <c r="BG91" s="26" t="s">
        <v>1</v>
      </c>
      <c r="BH91" s="26" t="s">
        <v>4</v>
      </c>
      <c r="BI91" s="26" t="s">
        <v>5</v>
      </c>
      <c r="BJ91" s="26" t="s">
        <v>6</v>
      </c>
      <c r="BK91" s="26" t="s">
        <v>47</v>
      </c>
      <c r="BL91" s="26" t="s">
        <v>48</v>
      </c>
      <c r="BN91" s="5" t="s">
        <v>2</v>
      </c>
      <c r="BO91" s="26" t="s">
        <v>1</v>
      </c>
      <c r="BP91" s="26" t="s">
        <v>4</v>
      </c>
      <c r="BQ91" s="26" t="s">
        <v>5</v>
      </c>
      <c r="BR91" s="26" t="s">
        <v>6</v>
      </c>
      <c r="BS91" s="26" t="s">
        <v>47</v>
      </c>
      <c r="BT91" s="26" t="s">
        <v>48</v>
      </c>
      <c r="BV91" s="5" t="s">
        <v>2</v>
      </c>
      <c r="BW91" s="26" t="s">
        <v>1</v>
      </c>
      <c r="BX91" s="26" t="s">
        <v>4</v>
      </c>
      <c r="BY91" s="26" t="s">
        <v>5</v>
      </c>
      <c r="BZ91" s="26" t="s">
        <v>6</v>
      </c>
      <c r="CA91" s="26" t="s">
        <v>47</v>
      </c>
      <c r="CB91" s="26" t="s">
        <v>48</v>
      </c>
      <c r="CD91" s="5" t="s">
        <v>2</v>
      </c>
      <c r="CE91" s="26" t="s">
        <v>1</v>
      </c>
      <c r="CF91" s="26" t="s">
        <v>4</v>
      </c>
      <c r="CG91" s="26" t="s">
        <v>5</v>
      </c>
      <c r="CH91" s="26" t="s">
        <v>6</v>
      </c>
      <c r="CI91" s="26" t="s">
        <v>47</v>
      </c>
      <c r="CJ91" s="26" t="s">
        <v>48</v>
      </c>
    </row>
    <row r="92" spans="1:88" ht="15.75">
      <c r="A92" s="4">
        <v>40</v>
      </c>
      <c r="B92" s="2">
        <v>82</v>
      </c>
      <c r="C92" s="26">
        <v>-0.07669017</v>
      </c>
      <c r="D92" s="26">
        <v>-2.10940956</v>
      </c>
      <c r="E92" s="26">
        <f t="shared" si="87"/>
        <v>-2.09955413993826</v>
      </c>
      <c r="F92" s="26">
        <f t="shared" si="44"/>
        <v>-0.21762924312264503</v>
      </c>
      <c r="G92" s="26">
        <f t="shared" si="45"/>
        <v>2.110803182201984</v>
      </c>
      <c r="H92" s="26">
        <f t="shared" si="46"/>
        <v>2.110803182201984</v>
      </c>
      <c r="J92" s="5">
        <v>41</v>
      </c>
      <c r="K92" s="26">
        <v>-0.09669444</v>
      </c>
      <c r="L92" s="26">
        <v>-2.09787858</v>
      </c>
      <c r="M92" s="26">
        <f t="shared" si="47"/>
        <v>-2.090919434931305</v>
      </c>
      <c r="N92" s="26">
        <f t="shared" si="48"/>
        <v>-0.19621485105945163</v>
      </c>
      <c r="O92" s="26">
        <f t="shared" si="49"/>
        <v>2.100105795227881</v>
      </c>
      <c r="P92" s="26">
        <f t="shared" si="50"/>
        <v>2.1001057952278814</v>
      </c>
      <c r="R92" s="2">
        <v>42</v>
      </c>
      <c r="S92" s="26">
        <v>-0.11819425</v>
      </c>
      <c r="T92" s="26">
        <v>-2.08196079</v>
      </c>
      <c r="U92" s="26">
        <f t="shared" si="51"/>
        <v>-2.0781487509971233</v>
      </c>
      <c r="V92" s="26">
        <f t="shared" si="52"/>
        <v>-0.1727089475377098</v>
      </c>
      <c r="W92" s="26">
        <f t="shared" si="53"/>
        <v>2.0853130728575238</v>
      </c>
      <c r="X92" s="26">
        <f t="shared" si="54"/>
        <v>2.0853130728575233</v>
      </c>
      <c r="Z92" s="2">
        <v>43</v>
      </c>
      <c r="AA92" s="26">
        <v>-0.14037401</v>
      </c>
      <c r="AB92" s="26">
        <v>-2.06140614</v>
      </c>
      <c r="AC92" s="26">
        <f t="shared" si="55"/>
        <v>-2.0608809634157144</v>
      </c>
      <c r="AD92" s="26">
        <f t="shared" si="56"/>
        <v>-0.14788438505770946</v>
      </c>
      <c r="AE92" s="26">
        <f t="shared" si="57"/>
        <v>2.066180083321195</v>
      </c>
      <c r="AF92" s="26">
        <f t="shared" si="58"/>
        <v>2.066180083321195</v>
      </c>
      <c r="AH92" s="2">
        <v>44</v>
      </c>
      <c r="AI92" s="26">
        <v>-0.1622588</v>
      </c>
      <c r="AJ92" s="26">
        <v>-2.03619679</v>
      </c>
      <c r="AK92" s="26">
        <f t="shared" si="59"/>
        <v>-2.0389627231651435</v>
      </c>
      <c r="AL92" s="26">
        <f t="shared" si="60"/>
        <v>-0.12270411291690697</v>
      </c>
      <c r="AM92" s="26">
        <f t="shared" si="61"/>
        <v>2.042651533126427</v>
      </c>
      <c r="AN92" s="26">
        <f t="shared" si="62"/>
        <v>2.0426515331264268</v>
      </c>
      <c r="AP92" s="2">
        <v>45</v>
      </c>
      <c r="AQ92" s="26">
        <v>-0.18321625</v>
      </c>
      <c r="AR92" s="26">
        <v>-2.00678198</v>
      </c>
      <c r="AS92" s="26">
        <f t="shared" si="63"/>
        <v>-2.012750889378759</v>
      </c>
      <c r="AT92" s="26">
        <f t="shared" si="64"/>
        <v>-0.0978568690578078</v>
      </c>
      <c r="AU92" s="26">
        <f t="shared" si="65"/>
        <v>2.015128310931287</v>
      </c>
      <c r="AV92" s="26">
        <f t="shared" si="66"/>
        <v>2.015128310931287</v>
      </c>
      <c r="AX92" s="2">
        <v>46</v>
      </c>
      <c r="AY92" s="26">
        <v>-0.20235748</v>
      </c>
      <c r="AZ92" s="26">
        <v>-1.97388616</v>
      </c>
      <c r="BA92" s="26">
        <f t="shared" si="67"/>
        <v>-1.9828391535729786</v>
      </c>
      <c r="BB92" s="26">
        <f t="shared" si="68"/>
        <v>-0.07432370691434542</v>
      </c>
      <c r="BC92" s="26">
        <f t="shared" si="69"/>
        <v>1.984231620136998</v>
      </c>
      <c r="BD92" s="26">
        <f t="shared" si="70"/>
        <v>1.9842316201369978</v>
      </c>
      <c r="BF92" s="2">
        <v>47</v>
      </c>
      <c r="BG92" s="26">
        <v>-0.21913965</v>
      </c>
      <c r="BH92" s="26">
        <v>-1.9378934</v>
      </c>
      <c r="BI92" s="26">
        <f t="shared" si="71"/>
        <v>-1.9495322992788389</v>
      </c>
      <c r="BJ92" s="26">
        <f t="shared" si="72"/>
        <v>-0.05269563581784134</v>
      </c>
      <c r="BK92" s="26">
        <f t="shared" si="73"/>
        <v>1.9502443477589375</v>
      </c>
      <c r="BL92" s="26">
        <f t="shared" si="74"/>
        <v>1.9502443477589373</v>
      </c>
      <c r="BN92" s="2">
        <v>48</v>
      </c>
      <c r="BO92" s="26">
        <v>-0.23337619</v>
      </c>
      <c r="BP92" s="26">
        <v>-1.90004645</v>
      </c>
      <c r="BQ92" s="26">
        <f t="shared" si="75"/>
        <v>-1.9140350166133222</v>
      </c>
      <c r="BR92" s="26">
        <f t="shared" si="76"/>
        <v>-0.03333036745309864</v>
      </c>
      <c r="BS92" s="26">
        <f t="shared" si="77"/>
        <v>1.9143251965683674</v>
      </c>
      <c r="BT92" s="26">
        <f t="shared" si="78"/>
        <v>1.9143251965683674</v>
      </c>
      <c r="BV92" s="2">
        <v>49</v>
      </c>
      <c r="BW92" s="26">
        <v>-0.24481656</v>
      </c>
      <c r="BX92" s="26">
        <v>-1.86117061</v>
      </c>
      <c r="BY92" s="26">
        <f t="shared" si="79"/>
        <v>-1.8771297053848464</v>
      </c>
      <c r="BZ92" s="26">
        <f t="shared" si="80"/>
        <v>-0.01659086314228231</v>
      </c>
      <c r="CA92" s="26">
        <f t="shared" si="81"/>
        <v>1.8772030224719984</v>
      </c>
      <c r="CB92" s="26">
        <f t="shared" si="82"/>
        <v>1.8772030224719984</v>
      </c>
      <c r="CD92" s="2">
        <v>50</v>
      </c>
      <c r="CE92" s="26">
        <v>-0.25363984</v>
      </c>
      <c r="CF92" s="26">
        <v>-1.82209734</v>
      </c>
      <c r="CG92" s="26">
        <f t="shared" si="83"/>
        <v>-1.839664657000767</v>
      </c>
      <c r="CH92" s="26">
        <f t="shared" si="84"/>
        <v>-0.002415502546166237</v>
      </c>
      <c r="CI92" s="26">
        <f t="shared" si="85"/>
        <v>1.8396662427925075</v>
      </c>
      <c r="CJ92" s="26">
        <f t="shared" si="86"/>
        <v>1.8396662427925072</v>
      </c>
    </row>
    <row r="93" spans="1:88" ht="15.75">
      <c r="A93" s="4">
        <v>40</v>
      </c>
      <c r="B93" s="2">
        <v>83</v>
      </c>
      <c r="C93" s="26">
        <v>-0.06948381</v>
      </c>
      <c r="D93" s="26">
        <v>-2.09719147</v>
      </c>
      <c r="E93" s="26">
        <f t="shared" si="87"/>
        <v>-2.090027269105495</v>
      </c>
      <c r="F93" s="26">
        <f t="shared" si="44"/>
        <v>-0.18661745922689923</v>
      </c>
      <c r="G93" s="26">
        <f t="shared" si="45"/>
        <v>2.0983422174881</v>
      </c>
      <c r="H93" s="26">
        <f t="shared" si="46"/>
        <v>2.0983422174881</v>
      </c>
      <c r="J93" s="5">
        <v>41</v>
      </c>
      <c r="K93" s="26">
        <v>-0.086456</v>
      </c>
      <c r="L93" s="26">
        <v>-2.08413146</v>
      </c>
      <c r="M93" s="26">
        <f t="shared" si="47"/>
        <v>-2.079132996091045</v>
      </c>
      <c r="N93" s="26">
        <f t="shared" si="48"/>
        <v>-0.16818016251390927</v>
      </c>
      <c r="O93" s="26">
        <f t="shared" si="49"/>
        <v>2.085923915797921</v>
      </c>
      <c r="P93" s="26">
        <f t="shared" si="50"/>
        <v>2.0859239157979204</v>
      </c>
      <c r="R93" s="2">
        <v>42</v>
      </c>
      <c r="S93" s="26">
        <v>-0.10453567</v>
      </c>
      <c r="T93" s="26">
        <v>-2.0671741</v>
      </c>
      <c r="U93" s="26">
        <f t="shared" si="51"/>
        <v>-2.06450539119293</v>
      </c>
      <c r="V93" s="26">
        <f t="shared" si="52"/>
        <v>-0.14816867330337946</v>
      </c>
      <c r="W93" s="26">
        <f t="shared" si="53"/>
        <v>2.06981556328412</v>
      </c>
      <c r="X93" s="26">
        <f t="shared" si="54"/>
        <v>2.0698155632841195</v>
      </c>
      <c r="Z93" s="2">
        <v>43</v>
      </c>
      <c r="AA93" s="26">
        <v>-0.12310659</v>
      </c>
      <c r="AB93" s="26">
        <v>-2.0461742</v>
      </c>
      <c r="AC93" s="26">
        <f t="shared" si="55"/>
        <v>-2.045925247089907</v>
      </c>
      <c r="AD93" s="26">
        <f t="shared" si="56"/>
        <v>-0.12717693410036685</v>
      </c>
      <c r="AE93" s="26">
        <f t="shared" si="57"/>
        <v>2.0498741642469342</v>
      </c>
      <c r="AF93" s="26">
        <f t="shared" si="58"/>
        <v>2.0498741642469342</v>
      </c>
      <c r="AH93" s="2">
        <v>44</v>
      </c>
      <c r="AI93" s="26">
        <v>-0.1414355</v>
      </c>
      <c r="AJ93" s="26">
        <v>-2.02104884</v>
      </c>
      <c r="AK93" s="26">
        <f t="shared" si="59"/>
        <v>-2.0232208999403367</v>
      </c>
      <c r="AL93" s="26">
        <f t="shared" si="60"/>
        <v>-0.10592263389006881</v>
      </c>
      <c r="AM93" s="26">
        <f t="shared" si="61"/>
        <v>2.025991711317101</v>
      </c>
      <c r="AN93" s="26">
        <f t="shared" si="62"/>
        <v>2.025991711317101</v>
      </c>
      <c r="AP93" s="2">
        <v>45</v>
      </c>
      <c r="AQ93" s="26">
        <v>-0.15908214</v>
      </c>
      <c r="AR93" s="26">
        <v>-1.99236187</v>
      </c>
      <c r="AS93" s="26">
        <f t="shared" si="63"/>
        <v>-1.9968983426946936</v>
      </c>
      <c r="AT93" s="26">
        <f t="shared" si="64"/>
        <v>-0.0849114670704858</v>
      </c>
      <c r="AU93" s="26">
        <f t="shared" si="65"/>
        <v>1.9987028164028982</v>
      </c>
      <c r="AV93" s="26">
        <f t="shared" si="66"/>
        <v>1.998702816402898</v>
      </c>
      <c r="AX93" s="2">
        <v>46</v>
      </c>
      <c r="AY93" s="26">
        <v>-0.17512609</v>
      </c>
      <c r="AZ93" s="26">
        <v>-1.96049504</v>
      </c>
      <c r="BA93" s="26">
        <f t="shared" si="67"/>
        <v>-1.9672243088653105</v>
      </c>
      <c r="BB93" s="26">
        <f t="shared" si="68"/>
        <v>-0.06510351659235655</v>
      </c>
      <c r="BC93" s="26">
        <f t="shared" si="69"/>
        <v>1.9683012851856012</v>
      </c>
      <c r="BD93" s="26">
        <f t="shared" si="70"/>
        <v>1.9683012851856012</v>
      </c>
      <c r="BF93" s="2">
        <v>47</v>
      </c>
      <c r="BG93" s="26">
        <v>-0.18946488</v>
      </c>
      <c r="BH93" s="26">
        <v>-1.92608313</v>
      </c>
      <c r="BI93" s="26">
        <f t="shared" si="71"/>
        <v>-1.9348163589467071</v>
      </c>
      <c r="BJ93" s="26">
        <f t="shared" si="72"/>
        <v>-0.04667784888164647</v>
      </c>
      <c r="BK93" s="26">
        <f t="shared" si="73"/>
        <v>1.9353793334703178</v>
      </c>
      <c r="BL93" s="26">
        <f t="shared" si="74"/>
        <v>1.9353793334703175</v>
      </c>
      <c r="BN93" s="2">
        <v>48</v>
      </c>
      <c r="BO93" s="26">
        <v>-0.20185877</v>
      </c>
      <c r="BP93" s="26">
        <v>-1.88991305</v>
      </c>
      <c r="BQ93" s="26">
        <f t="shared" si="75"/>
        <v>-1.900426320474684</v>
      </c>
      <c r="BR93" s="26">
        <f t="shared" si="76"/>
        <v>-0.02996831715776896</v>
      </c>
      <c r="BS93" s="26">
        <f t="shared" si="77"/>
        <v>1.9006625948826938</v>
      </c>
      <c r="BT93" s="26">
        <f t="shared" si="78"/>
        <v>1.9006625948826938</v>
      </c>
      <c r="BV93" s="2">
        <v>49</v>
      </c>
      <c r="BW93" s="26">
        <v>-0.21217084</v>
      </c>
      <c r="BX93" s="26">
        <v>-1.85282181</v>
      </c>
      <c r="BY93" s="26">
        <f t="shared" si="79"/>
        <v>-1.8648682781531272</v>
      </c>
      <c r="BZ93" s="26">
        <f t="shared" si="80"/>
        <v>-0.01521282669893026</v>
      </c>
      <c r="CA93" s="26">
        <f t="shared" si="81"/>
        <v>1.8649303271055413</v>
      </c>
      <c r="CB93" s="26">
        <f t="shared" si="82"/>
        <v>1.8649303271055413</v>
      </c>
      <c r="CD93" s="2">
        <v>50</v>
      </c>
      <c r="CE93" s="26">
        <v>-0.22063408</v>
      </c>
      <c r="CF93" s="26">
        <v>-1.81551065</v>
      </c>
      <c r="CG93" s="26">
        <f t="shared" si="83"/>
        <v>-1.8288666393837338</v>
      </c>
      <c r="CH93" s="26">
        <f t="shared" si="84"/>
        <v>-0.0022655838356289704</v>
      </c>
      <c r="CI93" s="26">
        <f t="shared" si="85"/>
        <v>1.8288680426758155</v>
      </c>
      <c r="CJ93" s="26">
        <f t="shared" si="86"/>
        <v>1.8288680426758155</v>
      </c>
    </row>
    <row r="94" spans="1:88" ht="15.75">
      <c r="A94" s="4">
        <v>40</v>
      </c>
      <c r="B94" s="2">
        <v>84</v>
      </c>
      <c r="C94" s="26">
        <v>-0.06125142</v>
      </c>
      <c r="D94" s="26">
        <v>-2.08681998</v>
      </c>
      <c r="E94" s="26">
        <f t="shared" si="87"/>
        <v>-2.0817906786075437</v>
      </c>
      <c r="F94" s="26">
        <f t="shared" si="44"/>
        <v>-0.15721620731323716</v>
      </c>
      <c r="G94" s="26">
        <f t="shared" si="45"/>
        <v>2.087718698814382</v>
      </c>
      <c r="H94" s="26">
        <f t="shared" si="46"/>
        <v>2.087718698814382</v>
      </c>
      <c r="J94" s="5">
        <v>41</v>
      </c>
      <c r="K94" s="26">
        <v>-0.07536967</v>
      </c>
      <c r="L94" s="26">
        <v>-2.07259172</v>
      </c>
      <c r="M94" s="26">
        <f t="shared" si="47"/>
        <v>-2.06911612148108</v>
      </c>
      <c r="N94" s="26">
        <f t="shared" si="48"/>
        <v>-0.14168804041118144</v>
      </c>
      <c r="O94" s="26">
        <f t="shared" si="49"/>
        <v>2.073961673939147</v>
      </c>
      <c r="P94" s="26">
        <f t="shared" si="50"/>
        <v>2.073961673939147</v>
      </c>
      <c r="R94" s="2">
        <v>42</v>
      </c>
      <c r="S94" s="26">
        <v>-0.0903429</v>
      </c>
      <c r="T94" s="26">
        <v>-2.0548586</v>
      </c>
      <c r="U94" s="26">
        <f t="shared" si="51"/>
        <v>-2.05304527408994</v>
      </c>
      <c r="V94" s="26">
        <f t="shared" si="52"/>
        <v>-0.12494321954925545</v>
      </c>
      <c r="W94" s="26">
        <f t="shared" si="53"/>
        <v>2.0568436269134245</v>
      </c>
      <c r="X94" s="26">
        <f t="shared" si="54"/>
        <v>2.0568436269134245</v>
      </c>
      <c r="Z94" s="2">
        <v>43</v>
      </c>
      <c r="AA94" s="26">
        <v>-0.10568204</v>
      </c>
      <c r="AB94" s="26">
        <v>-2.03345961</v>
      </c>
      <c r="AC94" s="26">
        <f t="shared" si="55"/>
        <v>-2.0333668867282206</v>
      </c>
      <c r="AD94" s="26">
        <f t="shared" si="56"/>
        <v>-0.10745130542295625</v>
      </c>
      <c r="AE94" s="26">
        <f t="shared" si="57"/>
        <v>2.036203987590613</v>
      </c>
      <c r="AF94" s="26">
        <f t="shared" si="58"/>
        <v>2.0362039875906133</v>
      </c>
      <c r="AH94" s="2">
        <v>44</v>
      </c>
      <c r="AI94" s="26">
        <v>-0.12092188</v>
      </c>
      <c r="AJ94" s="26">
        <v>-2.00841602</v>
      </c>
      <c r="AK94" s="26">
        <f t="shared" si="59"/>
        <v>-2.010053485190239</v>
      </c>
      <c r="AL94" s="26">
        <f t="shared" si="60"/>
        <v>-0.08967718288364185</v>
      </c>
      <c r="AM94" s="26">
        <f t="shared" si="61"/>
        <v>2.0120529343074884</v>
      </c>
      <c r="AN94" s="26">
        <f t="shared" si="62"/>
        <v>2.0120529343074884</v>
      </c>
      <c r="AP94" s="2">
        <v>45</v>
      </c>
      <c r="AQ94" s="26">
        <v>-0.13547666</v>
      </c>
      <c r="AR94" s="26">
        <v>-1.9802624</v>
      </c>
      <c r="AS94" s="26">
        <f t="shared" si="63"/>
        <v>-1.9835754824529601</v>
      </c>
      <c r="AT94" s="26">
        <f t="shared" si="64"/>
        <v>-0.07225928085735214</v>
      </c>
      <c r="AU94" s="26">
        <f t="shared" si="65"/>
        <v>1.9848912056479358</v>
      </c>
      <c r="AV94" s="26">
        <f t="shared" si="66"/>
        <v>1.9848912056479355</v>
      </c>
      <c r="AX94" s="2">
        <v>46</v>
      </c>
      <c r="AY94" s="26">
        <v>-0.14877542</v>
      </c>
      <c r="AZ94" s="26">
        <v>-1.949214</v>
      </c>
      <c r="BA94" s="26">
        <f t="shared" si="67"/>
        <v>-1.9540872677829733</v>
      </c>
      <c r="BB94" s="26">
        <f t="shared" si="68"/>
        <v>-0.05578793131718496</v>
      </c>
      <c r="BC94" s="26">
        <f t="shared" si="69"/>
        <v>1.9548834603096361</v>
      </c>
      <c r="BD94" s="26">
        <f t="shared" si="70"/>
        <v>1.9548834603096361</v>
      </c>
      <c r="BF94" s="2">
        <v>47</v>
      </c>
      <c r="BG94" s="26">
        <v>-0.16095037</v>
      </c>
      <c r="BH94" s="26">
        <v>-1.91588423</v>
      </c>
      <c r="BI94" s="26">
        <f t="shared" si="71"/>
        <v>-1.9222127105642453</v>
      </c>
      <c r="BJ94" s="26">
        <f t="shared" si="72"/>
        <v>-0.04019576732800667</v>
      </c>
      <c r="BK94" s="26">
        <f t="shared" si="73"/>
        <v>1.9226329354210674</v>
      </c>
      <c r="BL94" s="26">
        <f t="shared" si="74"/>
        <v>1.9226329354210674</v>
      </c>
      <c r="BN94" s="2">
        <v>48</v>
      </c>
      <c r="BO94" s="26">
        <v>-0.17156968</v>
      </c>
      <c r="BP94" s="26">
        <v>-1.88099219</v>
      </c>
      <c r="BQ94" s="26">
        <f t="shared" si="75"/>
        <v>-1.8886218329654423</v>
      </c>
      <c r="BR94" s="26">
        <f t="shared" si="76"/>
        <v>-0.02598741969782989</v>
      </c>
      <c r="BS94" s="26">
        <f t="shared" si="77"/>
        <v>1.888800617835641</v>
      </c>
      <c r="BT94" s="26">
        <f t="shared" si="78"/>
        <v>1.8888006178356407</v>
      </c>
      <c r="BV94" s="2">
        <v>49</v>
      </c>
      <c r="BW94" s="26">
        <v>-0.18082907</v>
      </c>
      <c r="BX94" s="26">
        <v>-1.84513374</v>
      </c>
      <c r="BY94" s="26">
        <f t="shared" si="79"/>
        <v>-1.8539276891139698</v>
      </c>
      <c r="BZ94" s="26">
        <f t="shared" si="80"/>
        <v>-0.013030524931415877</v>
      </c>
      <c r="CA94" s="26">
        <f t="shared" si="81"/>
        <v>1.85397348175303</v>
      </c>
      <c r="CB94" s="26">
        <f t="shared" si="82"/>
        <v>1.85397348175303</v>
      </c>
      <c r="CD94" s="2">
        <v>50</v>
      </c>
      <c r="CE94" s="26">
        <v>-0.18874792</v>
      </c>
      <c r="CF94" s="26">
        <v>-1.80896897</v>
      </c>
      <c r="CG94" s="26">
        <f t="shared" si="83"/>
        <v>-1.818788778729359</v>
      </c>
      <c r="CH94" s="26">
        <f t="shared" si="84"/>
        <v>-0.0013748073877506983</v>
      </c>
      <c r="CI94" s="26">
        <f t="shared" si="85"/>
        <v>1.818789298332049</v>
      </c>
      <c r="CJ94" s="26">
        <f t="shared" si="86"/>
        <v>1.818789298332049</v>
      </c>
    </row>
    <row r="95" spans="1:88" ht="15.75">
      <c r="A95" s="4">
        <v>40</v>
      </c>
      <c r="B95" s="2">
        <v>85</v>
      </c>
      <c r="C95" s="26">
        <v>-0.05212654</v>
      </c>
      <c r="D95" s="26">
        <v>-2.07818858</v>
      </c>
      <c r="E95" s="26">
        <f t="shared" si="87"/>
        <v>-2.074823572341379</v>
      </c>
      <c r="F95" s="26">
        <f t="shared" si="44"/>
        <v>-0.12919788648173366</v>
      </c>
      <c r="G95" s="26">
        <f t="shared" si="45"/>
        <v>2.0788422138812717</v>
      </c>
      <c r="H95" s="26">
        <f t="shared" si="46"/>
        <v>2.078842213881272</v>
      </c>
      <c r="J95" s="5">
        <v>41</v>
      </c>
      <c r="K95" s="26">
        <v>-0.06368236</v>
      </c>
      <c r="L95" s="26">
        <v>-2.06301709</v>
      </c>
      <c r="M95" s="26">
        <f t="shared" si="47"/>
        <v>-2.0607169705163852</v>
      </c>
      <c r="N95" s="26">
        <f t="shared" si="48"/>
        <v>-0.11636375738609246</v>
      </c>
      <c r="O95" s="26">
        <f t="shared" si="49"/>
        <v>2.06399974724011</v>
      </c>
      <c r="P95" s="26">
        <f t="shared" si="50"/>
        <v>2.06399974724011</v>
      </c>
      <c r="R95" s="2">
        <v>42</v>
      </c>
      <c r="S95" s="26">
        <v>-0.07576738</v>
      </c>
      <c r="T95" s="26">
        <v>-2.04470743</v>
      </c>
      <c r="U95" s="26">
        <f t="shared" si="51"/>
        <v>-2.043530263194743</v>
      </c>
      <c r="V95" s="26">
        <f t="shared" si="52"/>
        <v>-0.10272893251900266</v>
      </c>
      <c r="W95" s="26">
        <f t="shared" si="53"/>
        <v>2.0461107424011216</v>
      </c>
      <c r="X95" s="26">
        <f t="shared" si="54"/>
        <v>2.0461107424011216</v>
      </c>
      <c r="Z95" s="2">
        <v>43</v>
      </c>
      <c r="AA95" s="26">
        <v>-0.08818069</v>
      </c>
      <c r="AB95" s="26">
        <v>-2.02296746</v>
      </c>
      <c r="AC95" s="26">
        <f t="shared" si="55"/>
        <v>-2.0229549115970764</v>
      </c>
      <c r="AD95" s="26">
        <f t="shared" si="56"/>
        <v>-0.08846809567857157</v>
      </c>
      <c r="AE95" s="26">
        <f t="shared" si="57"/>
        <v>2.0248884360151123</v>
      </c>
      <c r="AF95" s="26">
        <f t="shared" si="58"/>
        <v>2.0248884360151127</v>
      </c>
      <c r="AH95" s="2">
        <v>44</v>
      </c>
      <c r="AI95" s="26">
        <v>-0.10047577</v>
      </c>
      <c r="AJ95" s="26">
        <v>-1.99813409</v>
      </c>
      <c r="AK95" s="26">
        <f t="shared" si="59"/>
        <v>-1.9992876268968676</v>
      </c>
      <c r="AL95" s="26">
        <f t="shared" si="60"/>
        <v>-0.07405543136268032</v>
      </c>
      <c r="AM95" s="26">
        <f t="shared" si="61"/>
        <v>2.000658697023863</v>
      </c>
      <c r="AN95" s="26">
        <f t="shared" si="62"/>
        <v>2.000658697023863</v>
      </c>
      <c r="AP95" s="2">
        <v>45</v>
      </c>
      <c r="AQ95" s="26">
        <v>-0.11229305</v>
      </c>
      <c r="AR95" s="26">
        <v>-1.97021594</v>
      </c>
      <c r="AS95" s="26">
        <f t="shared" si="63"/>
        <v>-1.9725056577019946</v>
      </c>
      <c r="AT95" s="26">
        <f t="shared" si="64"/>
        <v>-0.059849892581424174</v>
      </c>
      <c r="AU95" s="26">
        <f t="shared" si="65"/>
        <v>1.973413433446825</v>
      </c>
      <c r="AV95" s="26">
        <f t="shared" si="66"/>
        <v>1.973413433446825</v>
      </c>
      <c r="AX95" s="2">
        <v>46</v>
      </c>
      <c r="AY95" s="26">
        <v>-0.12322841</v>
      </c>
      <c r="AZ95" s="26">
        <v>-1.93981</v>
      </c>
      <c r="BA95" s="26">
        <f t="shared" si="67"/>
        <v>-1.9431685009065118</v>
      </c>
      <c r="BB95" s="26">
        <f t="shared" si="68"/>
        <v>-0.04630609264305892</v>
      </c>
      <c r="BC95" s="26">
        <f t="shared" si="69"/>
        <v>1.9437201643063562</v>
      </c>
      <c r="BD95" s="26">
        <f t="shared" si="70"/>
        <v>1.943720164306356</v>
      </c>
      <c r="BF95" s="2">
        <v>47</v>
      </c>
      <c r="BG95" s="26">
        <v>-0.13322596</v>
      </c>
      <c r="BH95" s="26">
        <v>-1.90745228</v>
      </c>
      <c r="BI95" s="26">
        <f t="shared" si="71"/>
        <v>-1.9118052556960816</v>
      </c>
      <c r="BJ95" s="26">
        <f t="shared" si="72"/>
        <v>-0.03352642521893101</v>
      </c>
      <c r="BK95" s="26">
        <f t="shared" si="73"/>
        <v>1.912099201635501</v>
      </c>
      <c r="BL95" s="26">
        <f t="shared" si="74"/>
        <v>1.9120992016355012</v>
      </c>
      <c r="BN95" s="2">
        <v>48</v>
      </c>
      <c r="BO95" s="26">
        <v>-0.14223514</v>
      </c>
      <c r="BP95" s="26">
        <v>-1.87326983</v>
      </c>
      <c r="BQ95" s="26">
        <f t="shared" si="75"/>
        <v>-1.8785380820127424</v>
      </c>
      <c r="BR95" s="26">
        <f t="shared" si="76"/>
        <v>-0.021572331050092125</v>
      </c>
      <c r="BS95" s="26">
        <f t="shared" si="77"/>
        <v>1.8786619416592887</v>
      </c>
      <c r="BT95" s="26">
        <f t="shared" si="78"/>
        <v>1.8786619416592885</v>
      </c>
      <c r="BV95" s="2">
        <v>49</v>
      </c>
      <c r="BW95" s="26">
        <v>-0.15023882</v>
      </c>
      <c r="BX95" s="26">
        <v>-1.83820584</v>
      </c>
      <c r="BY95" s="26">
        <f t="shared" si="79"/>
        <v>-1.8443050877559153</v>
      </c>
      <c r="BZ95" s="26">
        <f t="shared" si="80"/>
        <v>-0.010543079376722747</v>
      </c>
      <c r="CA95" s="26">
        <f t="shared" si="81"/>
        <v>1.8443352225788832</v>
      </c>
      <c r="CB95" s="26">
        <f t="shared" si="82"/>
        <v>1.8443352225788832</v>
      </c>
      <c r="CD95" s="2">
        <v>50</v>
      </c>
      <c r="CE95" s="26">
        <v>-0.1575284</v>
      </c>
      <c r="CF95" s="26">
        <v>-1.80265406</v>
      </c>
      <c r="CG95" s="26">
        <f t="shared" si="83"/>
        <v>-1.8095239217714094</v>
      </c>
      <c r="CH95" s="26">
        <f t="shared" si="84"/>
        <v>-0.00018269663750578036</v>
      </c>
      <c r="CI95" s="26">
        <f t="shared" si="85"/>
        <v>1.8095239309942945</v>
      </c>
      <c r="CJ95" s="26">
        <f t="shared" si="86"/>
        <v>1.809523930994294</v>
      </c>
    </row>
    <row r="96" spans="1:88" ht="15.75">
      <c r="A96" s="4">
        <v>40</v>
      </c>
      <c r="B96" s="2">
        <v>86</v>
      </c>
      <c r="C96" s="26">
        <v>-0.04239788</v>
      </c>
      <c r="D96" s="26">
        <v>-2.07128665</v>
      </c>
      <c r="E96" s="26">
        <f t="shared" si="87"/>
        <v>-2.0691986264261293</v>
      </c>
      <c r="F96" s="26">
        <f t="shared" si="44"/>
        <v>-0.10219105192205258</v>
      </c>
      <c r="G96" s="26">
        <f t="shared" si="45"/>
        <v>2.071720532962088</v>
      </c>
      <c r="H96" s="26">
        <f t="shared" si="46"/>
        <v>2.071720532962088</v>
      </c>
      <c r="J96" s="5">
        <v>41</v>
      </c>
      <c r="K96" s="26">
        <v>-0.05148458</v>
      </c>
      <c r="L96" s="26">
        <v>-2.05556639</v>
      </c>
      <c r="M96" s="26">
        <f t="shared" si="47"/>
        <v>-2.0541505163393627</v>
      </c>
      <c r="N96" s="26">
        <f t="shared" si="48"/>
        <v>-0.0920298967626158</v>
      </c>
      <c r="O96" s="26">
        <f t="shared" si="49"/>
        <v>2.056211041132551</v>
      </c>
      <c r="P96" s="26">
        <f t="shared" si="50"/>
        <v>2.056211041132551</v>
      </c>
      <c r="R96" s="2">
        <v>42</v>
      </c>
      <c r="S96" s="26">
        <v>-0.06102291</v>
      </c>
      <c r="T96" s="26">
        <v>-2.03663367</v>
      </c>
      <c r="U96" s="26">
        <f t="shared" si="51"/>
        <v>-2.035929275759935</v>
      </c>
      <c r="V96" s="26">
        <f t="shared" si="52"/>
        <v>-0.08119412186951616</v>
      </c>
      <c r="W96" s="26">
        <f t="shared" si="53"/>
        <v>2.03754766847859</v>
      </c>
      <c r="X96" s="26">
        <f t="shared" si="54"/>
        <v>2.03754766847859</v>
      </c>
      <c r="Z96" s="2">
        <v>43</v>
      </c>
      <c r="AA96" s="26">
        <v>-0.07069885</v>
      </c>
      <c r="AB96" s="26">
        <v>-2.0146351</v>
      </c>
      <c r="AC96" s="26">
        <f t="shared" si="55"/>
        <v>-2.014659252625371</v>
      </c>
      <c r="AD96" s="26">
        <f t="shared" si="56"/>
        <v>-0.0700072093024318</v>
      </c>
      <c r="AE96" s="26">
        <f t="shared" si="57"/>
        <v>2.015875222711796</v>
      </c>
      <c r="AF96" s="26">
        <f t="shared" si="58"/>
        <v>2.015875222711796</v>
      </c>
      <c r="AH96" s="2">
        <v>44</v>
      </c>
      <c r="AI96" s="26">
        <v>-0.08035081</v>
      </c>
      <c r="AJ96" s="26">
        <v>-1.98990976</v>
      </c>
      <c r="AK96" s="26">
        <f t="shared" si="59"/>
        <v>-1.9906674290052389</v>
      </c>
      <c r="AL96" s="26">
        <f t="shared" si="60"/>
        <v>-0.0586540084613614</v>
      </c>
      <c r="AM96" s="26">
        <f t="shared" si="61"/>
        <v>1.9915313468813172</v>
      </c>
      <c r="AN96" s="26">
        <f t="shared" si="62"/>
        <v>1.9915313468813172</v>
      </c>
      <c r="AP96" s="2">
        <v>45</v>
      </c>
      <c r="AQ96" s="26">
        <v>-0.08950514</v>
      </c>
      <c r="AR96" s="26">
        <v>-1.96220409</v>
      </c>
      <c r="AS96" s="26">
        <f t="shared" si="63"/>
        <v>-1.963667822405167</v>
      </c>
      <c r="AT96" s="26">
        <f t="shared" si="64"/>
        <v>-0.04758932810722798</v>
      </c>
      <c r="AU96" s="26">
        <f t="shared" si="65"/>
        <v>1.9642443994826986</v>
      </c>
      <c r="AV96" s="26">
        <f t="shared" si="66"/>
        <v>1.9642443994826986</v>
      </c>
      <c r="AX96" s="2">
        <v>46</v>
      </c>
      <c r="AY96" s="26">
        <v>-0.09818703</v>
      </c>
      <c r="AZ96" s="26">
        <v>-1.93229157</v>
      </c>
      <c r="BA96" s="26">
        <f t="shared" si="67"/>
        <v>-1.9344337858323233</v>
      </c>
      <c r="BB96" s="26">
        <f t="shared" si="68"/>
        <v>-0.036841994838917105</v>
      </c>
      <c r="BC96" s="26">
        <f t="shared" si="69"/>
        <v>1.934784588617887</v>
      </c>
      <c r="BD96" s="26">
        <f t="shared" si="70"/>
        <v>1.9347845886178867</v>
      </c>
      <c r="BF96" s="2">
        <v>47</v>
      </c>
      <c r="BG96" s="26">
        <v>-0.10614349</v>
      </c>
      <c r="BH96" s="26">
        <v>-1.9003942</v>
      </c>
      <c r="BI96" s="26">
        <f t="shared" si="71"/>
        <v>-1.9031691308155734</v>
      </c>
      <c r="BJ96" s="26">
        <f t="shared" si="72"/>
        <v>-0.026679868322675174</v>
      </c>
      <c r="BK96" s="26">
        <f t="shared" si="73"/>
        <v>1.903356129541453</v>
      </c>
      <c r="BL96" s="26">
        <f t="shared" si="74"/>
        <v>1.903356129541453</v>
      </c>
      <c r="BN96" s="2">
        <v>48</v>
      </c>
      <c r="BO96" s="26">
        <v>-0.11338656</v>
      </c>
      <c r="BP96" s="26">
        <v>-1.86679354</v>
      </c>
      <c r="BQ96" s="26">
        <f t="shared" si="75"/>
        <v>-1.8701555713568518</v>
      </c>
      <c r="BR96" s="26">
        <f t="shared" si="76"/>
        <v>-0.017110578520084435</v>
      </c>
      <c r="BS96" s="26">
        <f t="shared" si="77"/>
        <v>1.8702338444628697</v>
      </c>
      <c r="BT96" s="26">
        <f t="shared" si="78"/>
        <v>1.8702338444628694</v>
      </c>
      <c r="BV96" s="2">
        <v>49</v>
      </c>
      <c r="BW96" s="26">
        <v>-0.12011364</v>
      </c>
      <c r="BX96" s="26">
        <v>-1.8321766</v>
      </c>
      <c r="BY96" s="26">
        <f t="shared" si="79"/>
        <v>-1.836092213862245</v>
      </c>
      <c r="BZ96" s="26">
        <f t="shared" si="80"/>
        <v>-0.00798512968265061</v>
      </c>
      <c r="CA96" s="26">
        <f t="shared" si="81"/>
        <v>1.8361095773677587</v>
      </c>
      <c r="CB96" s="26">
        <f t="shared" si="82"/>
        <v>1.8361095773677587</v>
      </c>
      <c r="CD96" s="2">
        <v>50</v>
      </c>
      <c r="CE96" s="26">
        <v>-0.12648723</v>
      </c>
      <c r="CF96" s="26">
        <v>-1.79679481</v>
      </c>
      <c r="CG96" s="26">
        <f t="shared" si="83"/>
        <v>-1.8012412112878933</v>
      </c>
      <c r="CH96" s="26">
        <f t="shared" si="84"/>
        <v>0.0008410434776000564</v>
      </c>
      <c r="CI96" s="26">
        <f t="shared" si="85"/>
        <v>1.8012414076397447</v>
      </c>
      <c r="CJ96" s="26">
        <f t="shared" si="86"/>
        <v>1.8012414076397445</v>
      </c>
    </row>
    <row r="97" spans="1:88" ht="15.75">
      <c r="A97" s="4">
        <v>40</v>
      </c>
      <c r="B97" s="2">
        <v>87</v>
      </c>
      <c r="C97" s="26">
        <v>-0.03217751</v>
      </c>
      <c r="D97" s="26">
        <v>-2.06600523</v>
      </c>
      <c r="E97" s="26">
        <f t="shared" si="87"/>
        <v>-2.0648578823907835</v>
      </c>
      <c r="F97" s="26">
        <f t="shared" si="44"/>
        <v>-0.07599294747411274</v>
      </c>
      <c r="G97" s="26">
        <f t="shared" si="45"/>
        <v>2.0662557931043177</v>
      </c>
      <c r="H97" s="26">
        <f t="shared" si="46"/>
        <v>2.066255793104318</v>
      </c>
      <c r="J97" s="5">
        <v>41</v>
      </c>
      <c r="K97" s="26">
        <v>-0.03899225</v>
      </c>
      <c r="L97" s="26">
        <v>-2.04977459</v>
      </c>
      <c r="M97" s="26">
        <f t="shared" si="47"/>
        <v>-2.0490061418532615</v>
      </c>
      <c r="N97" s="26">
        <f t="shared" si="48"/>
        <v>-0.06833810077360439</v>
      </c>
      <c r="O97" s="26">
        <f t="shared" si="49"/>
        <v>2.0501454254197995</v>
      </c>
      <c r="P97" s="26">
        <f t="shared" si="50"/>
        <v>2.0501454254197995</v>
      </c>
      <c r="R97" s="2">
        <v>42</v>
      </c>
      <c r="S97" s="26">
        <v>-0.04587861</v>
      </c>
      <c r="T97" s="26">
        <v>-2.03054672</v>
      </c>
      <c r="U97" s="26">
        <f t="shared" si="51"/>
        <v>-2.030165027216473</v>
      </c>
      <c r="V97" s="26">
        <f t="shared" si="52"/>
        <v>-0.06045486932768685</v>
      </c>
      <c r="W97" s="26">
        <f t="shared" si="53"/>
        <v>2.031064949468207</v>
      </c>
      <c r="X97" s="26">
        <f t="shared" si="54"/>
        <v>2.031064949468207</v>
      </c>
      <c r="Z97" s="2">
        <v>43</v>
      </c>
      <c r="AA97" s="26">
        <v>-0.05294723</v>
      </c>
      <c r="AB97" s="26">
        <v>-2.00828098</v>
      </c>
      <c r="AC97" s="26">
        <f t="shared" si="55"/>
        <v>-2.0082997446263247</v>
      </c>
      <c r="AD97" s="26">
        <f t="shared" si="56"/>
        <v>-0.0522306378313732</v>
      </c>
      <c r="AE97" s="26">
        <f t="shared" si="57"/>
        <v>2.008978821141336</v>
      </c>
      <c r="AF97" s="26">
        <f t="shared" si="58"/>
        <v>2.008978821141336</v>
      </c>
      <c r="AH97" s="2">
        <v>44</v>
      </c>
      <c r="AI97" s="26">
        <v>-0.06016205</v>
      </c>
      <c r="AJ97" s="26">
        <v>-1.98329825</v>
      </c>
      <c r="AK97" s="26">
        <f t="shared" si="59"/>
        <v>-1.9837288470933463</v>
      </c>
      <c r="AL97" s="26">
        <f t="shared" si="60"/>
        <v>-0.04371821042732594</v>
      </c>
      <c r="AM97" s="26">
        <f t="shared" si="61"/>
        <v>1.9842105283243674</v>
      </c>
      <c r="AN97" s="26">
        <f t="shared" si="62"/>
        <v>1.9842105283243674</v>
      </c>
      <c r="AP97" s="2">
        <v>45</v>
      </c>
      <c r="AQ97" s="26">
        <v>-0.0669787</v>
      </c>
      <c r="AR97" s="26">
        <v>-1.95601867</v>
      </c>
      <c r="AS97" s="26">
        <f t="shared" si="63"/>
        <v>-1.9568434087057696</v>
      </c>
      <c r="AT97" s="26">
        <f t="shared" si="64"/>
        <v>-0.03548319950403528</v>
      </c>
      <c r="AU97" s="26">
        <f t="shared" si="65"/>
        <v>1.9571650884997562</v>
      </c>
      <c r="AV97" s="26">
        <f t="shared" si="66"/>
        <v>1.9571650884997562</v>
      </c>
      <c r="AX97" s="2">
        <v>46</v>
      </c>
      <c r="AY97" s="26">
        <v>-0.07333498</v>
      </c>
      <c r="AZ97" s="26">
        <v>-1.92658443</v>
      </c>
      <c r="BA97" s="26">
        <f t="shared" si="67"/>
        <v>-1.927782169300663</v>
      </c>
      <c r="BB97" s="26">
        <f t="shared" si="68"/>
        <v>-0.027595161468181167</v>
      </c>
      <c r="BC97" s="26">
        <f t="shared" si="69"/>
        <v>1.92797966410697</v>
      </c>
      <c r="BD97" s="26">
        <f t="shared" si="70"/>
        <v>1.92797966410697</v>
      </c>
      <c r="BF97" s="2">
        <v>47</v>
      </c>
      <c r="BG97" s="26">
        <v>-0.07944226</v>
      </c>
      <c r="BH97" s="26">
        <v>-1.89498226</v>
      </c>
      <c r="BI97" s="26">
        <f t="shared" si="71"/>
        <v>-1.8965429393151714</v>
      </c>
      <c r="BJ97" s="26">
        <f t="shared" si="72"/>
        <v>-0.01984232149686317</v>
      </c>
      <c r="BK97" s="26">
        <f t="shared" si="73"/>
        <v>1.8966467352642702</v>
      </c>
      <c r="BL97" s="26">
        <f t="shared" si="74"/>
        <v>1.8966467352642702</v>
      </c>
      <c r="BN97" s="2">
        <v>48</v>
      </c>
      <c r="BO97" s="26">
        <v>-0.08485513</v>
      </c>
      <c r="BP97" s="26">
        <v>-1.86161246</v>
      </c>
      <c r="BQ97" s="26">
        <f t="shared" si="75"/>
        <v>-1.8635021591937868</v>
      </c>
      <c r="BR97" s="26">
        <f t="shared" si="76"/>
        <v>-0.012690429254440388</v>
      </c>
      <c r="BS97" s="26">
        <f t="shared" si="77"/>
        <v>1.863545369534793</v>
      </c>
      <c r="BT97" s="26">
        <f t="shared" si="78"/>
        <v>1.8635453695347928</v>
      </c>
      <c r="BV97" s="2">
        <v>49</v>
      </c>
      <c r="BW97" s="26">
        <v>-0.09017228</v>
      </c>
      <c r="BX97" s="26">
        <v>-1.82717304</v>
      </c>
      <c r="BY97" s="26">
        <f t="shared" si="79"/>
        <v>-1.8293882153517067</v>
      </c>
      <c r="BZ97" s="26">
        <f t="shared" si="80"/>
        <v>-0.005578146245567753</v>
      </c>
      <c r="CA97" s="26">
        <f t="shared" si="81"/>
        <v>1.8293967197366567</v>
      </c>
      <c r="CB97" s="26">
        <f t="shared" si="82"/>
        <v>1.8293967197366567</v>
      </c>
      <c r="CD97" s="2">
        <v>50</v>
      </c>
      <c r="CE97" s="26">
        <v>-0.09532282</v>
      </c>
      <c r="CF97" s="26">
        <v>-1.79168433</v>
      </c>
      <c r="CG97" s="26">
        <f t="shared" si="83"/>
        <v>-1.7942176998314343</v>
      </c>
      <c r="CH97" s="26">
        <f t="shared" si="84"/>
        <v>0.0014226706920456023</v>
      </c>
      <c r="CI97" s="26">
        <f t="shared" si="85"/>
        <v>1.7942182638632072</v>
      </c>
      <c r="CJ97" s="26">
        <f t="shared" si="86"/>
        <v>1.7942182638632072</v>
      </c>
    </row>
    <row r="98" spans="1:88" ht="15.75">
      <c r="A98" s="4">
        <v>40</v>
      </c>
      <c r="B98" s="2">
        <v>88</v>
      </c>
      <c r="C98" s="26">
        <v>-0.02164359</v>
      </c>
      <c r="D98" s="26">
        <v>-2.06227985</v>
      </c>
      <c r="E98" s="26">
        <f t="shared" si="87"/>
        <v>-2.0617789152341524</v>
      </c>
      <c r="F98" s="26">
        <f t="shared" si="44"/>
        <v>-0.050342123514947185</v>
      </c>
      <c r="G98" s="26">
        <f t="shared" si="45"/>
        <v>2.062393421416998</v>
      </c>
      <c r="H98" s="26">
        <f t="shared" si="46"/>
        <v>2.0623934214169983</v>
      </c>
      <c r="J98" s="5">
        <v>41</v>
      </c>
      <c r="K98" s="26">
        <v>-0.02579546</v>
      </c>
      <c r="L98" s="26">
        <v>-2.04571985</v>
      </c>
      <c r="M98" s="26">
        <f t="shared" si="47"/>
        <v>-2.04537390131209</v>
      </c>
      <c r="N98" s="26">
        <f t="shared" si="48"/>
        <v>-0.04561484705657799</v>
      </c>
      <c r="O98" s="26">
        <f t="shared" si="49"/>
        <v>2.045882477182068</v>
      </c>
      <c r="P98" s="26">
        <f t="shared" si="50"/>
        <v>2.045882477182068</v>
      </c>
      <c r="R98" s="2">
        <v>42</v>
      </c>
      <c r="S98" s="26">
        <v>-0.03051988</v>
      </c>
      <c r="T98" s="26">
        <v>-2.02616806</v>
      </c>
      <c r="U98" s="26">
        <f t="shared" si="51"/>
        <v>-2.0259989016144972</v>
      </c>
      <c r="V98" s="26">
        <f t="shared" si="52"/>
        <v>-0.04021095741495945</v>
      </c>
      <c r="W98" s="26">
        <f t="shared" si="53"/>
        <v>2.026397905259324</v>
      </c>
      <c r="X98" s="26">
        <f t="shared" si="54"/>
        <v>2.026397905259324</v>
      </c>
      <c r="Z98" s="2">
        <v>43</v>
      </c>
      <c r="AA98" s="26">
        <v>-0.03537904</v>
      </c>
      <c r="AB98" s="26">
        <v>-2.00407426</v>
      </c>
      <c r="AC98" s="26">
        <f t="shared" si="55"/>
        <v>-2.0040881427989</v>
      </c>
      <c r="AD98" s="26">
        <f t="shared" si="56"/>
        <v>-0.034583694983695616</v>
      </c>
      <c r="AE98" s="26">
        <f t="shared" si="57"/>
        <v>2.0043865186300445</v>
      </c>
      <c r="AF98" s="26">
        <f t="shared" si="58"/>
        <v>2.004386518630045</v>
      </c>
      <c r="AH98" s="2">
        <v>44</v>
      </c>
      <c r="AI98" s="26">
        <v>-0.03982168</v>
      </c>
      <c r="AJ98" s="26">
        <v>-1.97924377</v>
      </c>
      <c r="AK98" s="26">
        <f t="shared" si="59"/>
        <v>-1.979427824762541</v>
      </c>
      <c r="AL98" s="26">
        <f t="shared" si="60"/>
        <v>-0.02927718971607103</v>
      </c>
      <c r="AM98" s="26">
        <f t="shared" si="61"/>
        <v>1.9796443284796983</v>
      </c>
      <c r="AN98" s="26">
        <f t="shared" si="62"/>
        <v>1.9796443284796983</v>
      </c>
      <c r="AP98" s="2">
        <v>45</v>
      </c>
      <c r="AQ98" s="26">
        <v>-0.04433145</v>
      </c>
      <c r="AR98" s="26">
        <v>-1.95183279</v>
      </c>
      <c r="AS98" s="26">
        <f t="shared" si="63"/>
        <v>-1.9521909314941814</v>
      </c>
      <c r="AT98" s="26">
        <f t="shared" si="64"/>
        <v>-0.023813537539982783</v>
      </c>
      <c r="AU98" s="26">
        <f t="shared" si="65"/>
        <v>1.9523361692030108</v>
      </c>
      <c r="AV98" s="26">
        <f t="shared" si="66"/>
        <v>1.952336169203011</v>
      </c>
      <c r="AX98" s="2">
        <v>46</v>
      </c>
      <c r="AY98" s="26">
        <v>-0.04884804</v>
      </c>
      <c r="AZ98" s="26">
        <v>-1.92230166</v>
      </c>
      <c r="BA98" s="26">
        <f t="shared" si="67"/>
        <v>-1.9228354177784843</v>
      </c>
      <c r="BB98" s="26">
        <f t="shared" si="68"/>
        <v>-0.018269077350520475</v>
      </c>
      <c r="BC98" s="26">
        <f t="shared" si="69"/>
        <v>1.9229222041077474</v>
      </c>
      <c r="BD98" s="26">
        <f t="shared" si="70"/>
        <v>1.9229222041077474</v>
      </c>
      <c r="BF98" s="2">
        <v>47</v>
      </c>
      <c r="BG98" s="26">
        <v>-0.05276499</v>
      </c>
      <c r="BH98" s="26">
        <v>-1.89110094</v>
      </c>
      <c r="BI98" s="26">
        <f t="shared" si="71"/>
        <v>-1.891790403997702</v>
      </c>
      <c r="BJ98" s="26">
        <f t="shared" si="72"/>
        <v>-0.013265624025872377</v>
      </c>
      <c r="BK98" s="26">
        <f t="shared" si="73"/>
        <v>1.8918369140701805</v>
      </c>
      <c r="BL98" s="26">
        <f t="shared" si="74"/>
        <v>1.8918369140701807</v>
      </c>
      <c r="BN98" s="2">
        <v>48</v>
      </c>
      <c r="BO98" s="26">
        <v>-0.0565372</v>
      </c>
      <c r="BP98" s="26">
        <v>-1.85782844</v>
      </c>
      <c r="BQ98" s="26">
        <f t="shared" si="75"/>
        <v>-1.8586698209361652</v>
      </c>
      <c r="BR98" s="26">
        <f t="shared" si="76"/>
        <v>-0.008334518450248699</v>
      </c>
      <c r="BS98" s="26">
        <f t="shared" si="77"/>
        <v>1.8586885073773587</v>
      </c>
      <c r="BT98" s="26">
        <f t="shared" si="78"/>
        <v>1.8586885073773587</v>
      </c>
      <c r="BV98" s="2">
        <v>49</v>
      </c>
      <c r="BW98" s="26">
        <v>-0.06021262</v>
      </c>
      <c r="BX98" s="26">
        <v>-1.82340905</v>
      </c>
      <c r="BY98" s="26">
        <f t="shared" si="79"/>
        <v>-1.8243996686067427</v>
      </c>
      <c r="BZ98" s="26">
        <f t="shared" si="80"/>
        <v>-0.003460118028999079</v>
      </c>
      <c r="CA98" s="26">
        <f t="shared" si="81"/>
        <v>1.824402949797321</v>
      </c>
      <c r="CB98" s="26">
        <f t="shared" si="82"/>
        <v>1.8244029497973213</v>
      </c>
      <c r="CD98" s="2">
        <v>50</v>
      </c>
      <c r="CE98" s="26">
        <v>-0.06382216</v>
      </c>
      <c r="CF98" s="26">
        <v>-1.7877326</v>
      </c>
      <c r="CG98" s="26">
        <f t="shared" si="83"/>
        <v>-1.788870922865465</v>
      </c>
      <c r="CH98" s="26">
        <f t="shared" si="84"/>
        <v>0.0013923132858913653</v>
      </c>
      <c r="CI98" s="26">
        <f t="shared" si="85"/>
        <v>1.7888714646977366</v>
      </c>
      <c r="CJ98" s="26">
        <f t="shared" si="86"/>
        <v>1.7888714646977368</v>
      </c>
    </row>
    <row r="99" spans="1:88" ht="15.75">
      <c r="A99" s="4">
        <v>40</v>
      </c>
      <c r="B99" s="2">
        <v>89</v>
      </c>
      <c r="C99" s="26">
        <v>-0.01086938</v>
      </c>
      <c r="D99" s="26">
        <v>-2.06004396</v>
      </c>
      <c r="E99" s="26">
        <f t="shared" si="87"/>
        <v>-2.059919902164326</v>
      </c>
      <c r="F99" s="26">
        <f t="shared" si="44"/>
        <v>-0.025084999927811758</v>
      </c>
      <c r="G99" s="26">
        <f t="shared" si="45"/>
        <v>2.0600726347762754</v>
      </c>
      <c r="H99" s="26">
        <f t="shared" si="46"/>
        <v>2.0600726347762754</v>
      </c>
      <c r="J99" s="5">
        <v>41</v>
      </c>
      <c r="K99" s="26">
        <v>-0.01325719</v>
      </c>
      <c r="L99" s="26">
        <v>-2.04300188</v>
      </c>
      <c r="M99" s="26">
        <f t="shared" si="47"/>
        <v>-2.0429220907862704</v>
      </c>
      <c r="N99" s="26">
        <f t="shared" si="48"/>
        <v>-0.022400128296143677</v>
      </c>
      <c r="O99" s="26">
        <f t="shared" si="49"/>
        <v>2.0430448929894394</v>
      </c>
      <c r="P99" s="26">
        <f t="shared" si="50"/>
        <v>2.0430448929894394</v>
      </c>
      <c r="R99" s="2">
        <v>42</v>
      </c>
      <c r="S99" s="26">
        <v>-0.01577492</v>
      </c>
      <c r="T99" s="26">
        <v>-2.02371042</v>
      </c>
      <c r="U99" s="26">
        <f t="shared" si="51"/>
        <v>-2.023677509416328</v>
      </c>
      <c r="V99" s="26">
        <f t="shared" si="52"/>
        <v>-0.019546099357928982</v>
      </c>
      <c r="W99" s="26">
        <f t="shared" si="53"/>
        <v>2.023771902195893</v>
      </c>
      <c r="X99" s="26">
        <f t="shared" si="54"/>
        <v>2.0237719021958926</v>
      </c>
      <c r="Z99" s="2">
        <v>43</v>
      </c>
      <c r="AA99" s="26">
        <v>-0.01791253</v>
      </c>
      <c r="AB99" s="26">
        <v>-2.00143013</v>
      </c>
      <c r="AC99" s="26">
        <f t="shared" si="55"/>
        <v>-2.001437919250937</v>
      </c>
      <c r="AD99" s="26">
        <f t="shared" si="56"/>
        <v>-0.017019970249665194</v>
      </c>
      <c r="AE99" s="26">
        <f t="shared" si="57"/>
        <v>2.0015102857599354</v>
      </c>
      <c r="AF99" s="26">
        <f t="shared" si="58"/>
        <v>2.001510285759936</v>
      </c>
      <c r="AH99" s="2">
        <v>44</v>
      </c>
      <c r="AI99" s="26">
        <v>-0.02028161</v>
      </c>
      <c r="AJ99" s="26">
        <v>-1.9766439</v>
      </c>
      <c r="AK99" s="26">
        <f t="shared" si="59"/>
        <v>-1.9766968104608627</v>
      </c>
      <c r="AL99" s="26">
        <f t="shared" si="60"/>
        <v>-0.014218671712016101</v>
      </c>
      <c r="AM99" s="26">
        <f t="shared" si="61"/>
        <v>1.9767479483007948</v>
      </c>
      <c r="AN99" s="26">
        <f t="shared" si="62"/>
        <v>1.9767479483007948</v>
      </c>
      <c r="AP99" s="2">
        <v>45</v>
      </c>
      <c r="AQ99" s="26">
        <v>-0.02239402</v>
      </c>
      <c r="AR99" s="26">
        <v>-1.94935752</v>
      </c>
      <c r="AS99" s="26">
        <f t="shared" si="63"/>
        <v>-1.9494514529465834</v>
      </c>
      <c r="AT99" s="26">
        <f t="shared" si="64"/>
        <v>-0.011630370448328625</v>
      </c>
      <c r="AU99" s="26">
        <f t="shared" si="65"/>
        <v>1.9494861458631376</v>
      </c>
      <c r="AV99" s="26">
        <f t="shared" si="66"/>
        <v>1.9494861458631374</v>
      </c>
      <c r="AX99" s="2">
        <v>46</v>
      </c>
      <c r="AY99" s="26">
        <v>-0.02421788</v>
      </c>
      <c r="AZ99" s="26">
        <v>-1.92000872</v>
      </c>
      <c r="BA99" s="26">
        <f t="shared" si="67"/>
        <v>-1.9201389536569824</v>
      </c>
      <c r="BB99" s="26">
        <f t="shared" si="68"/>
        <v>-0.00929458104499415</v>
      </c>
      <c r="BC99" s="26">
        <f t="shared" si="69"/>
        <v>1.9201614490942507</v>
      </c>
      <c r="BD99" s="26">
        <f t="shared" si="70"/>
        <v>1.9201614490942507</v>
      </c>
      <c r="BF99" s="2">
        <v>47</v>
      </c>
      <c r="BG99" s="26">
        <v>-0.0265297</v>
      </c>
      <c r="BH99" s="26">
        <v>-1.88852637</v>
      </c>
      <c r="BI99" s="26">
        <f t="shared" si="71"/>
        <v>-1.8887017453936255</v>
      </c>
      <c r="BJ99" s="26">
        <f t="shared" si="72"/>
        <v>-0.006433670378576891</v>
      </c>
      <c r="BK99" s="26">
        <f t="shared" si="73"/>
        <v>1.8887127031836966</v>
      </c>
      <c r="BL99" s="26">
        <f t="shared" si="74"/>
        <v>1.8887127031836968</v>
      </c>
      <c r="BN99" s="2">
        <v>48</v>
      </c>
      <c r="BO99" s="26">
        <v>-0.02824966</v>
      </c>
      <c r="BP99" s="26">
        <v>-1.85549596</v>
      </c>
      <c r="BQ99" s="26">
        <f t="shared" si="75"/>
        <v>-1.8557063835260306</v>
      </c>
      <c r="BR99" s="26">
        <f t="shared" si="76"/>
        <v>-0.004137512196705599</v>
      </c>
      <c r="BS99" s="26">
        <f t="shared" si="77"/>
        <v>1.8557109960514966</v>
      </c>
      <c r="BT99" s="26">
        <f t="shared" si="78"/>
        <v>1.8557109960514966</v>
      </c>
      <c r="BV99" s="2">
        <v>49</v>
      </c>
      <c r="BW99" s="26">
        <v>-0.03015344</v>
      </c>
      <c r="BX99" s="26">
        <v>-1.82105576</v>
      </c>
      <c r="BY99" s="26">
        <f t="shared" si="79"/>
        <v>-1.8213046544776326</v>
      </c>
      <c r="BZ99" s="26">
        <f t="shared" si="80"/>
        <v>-0.0016329577834394322</v>
      </c>
      <c r="CA99" s="26">
        <f t="shared" si="81"/>
        <v>1.8213053865217144</v>
      </c>
      <c r="CB99" s="26">
        <f t="shared" si="82"/>
        <v>1.8213053865217144</v>
      </c>
      <c r="CD99" s="2">
        <v>50</v>
      </c>
      <c r="CE99" s="26">
        <v>-0.03200284</v>
      </c>
      <c r="CF99" s="26">
        <v>-1.7851536</v>
      </c>
      <c r="CG99" s="26">
        <f t="shared" si="83"/>
        <v>-1.7854402390309618</v>
      </c>
      <c r="CH99" s="26">
        <f t="shared" si="84"/>
        <v>0.0008427396322791721</v>
      </c>
      <c r="CI99" s="26">
        <f t="shared" si="85"/>
        <v>1.785440437920298</v>
      </c>
      <c r="CJ99" s="26">
        <f t="shared" si="86"/>
        <v>1.785440437920298</v>
      </c>
    </row>
    <row r="100" spans="1:88" ht="15.75">
      <c r="A100" s="4">
        <v>40</v>
      </c>
      <c r="B100" s="2">
        <v>90</v>
      </c>
      <c r="C100" s="26">
        <v>4.33734E-05</v>
      </c>
      <c r="D100" s="26">
        <v>-2.05925716</v>
      </c>
      <c r="E100" s="26">
        <f t="shared" si="87"/>
        <v>-2.05925716</v>
      </c>
      <c r="F100" s="26">
        <f t="shared" si="44"/>
        <v>-4.337340000012615E-05</v>
      </c>
      <c r="G100" s="26">
        <f t="shared" si="45"/>
        <v>2.059257160456779</v>
      </c>
      <c r="H100" s="26">
        <f t="shared" si="46"/>
        <v>2.059257160456779</v>
      </c>
      <c r="J100" s="5">
        <v>41</v>
      </c>
      <c r="K100" s="26">
        <v>1.89698E-05</v>
      </c>
      <c r="L100" s="26">
        <v>-2.04206788</v>
      </c>
      <c r="M100" s="26">
        <f t="shared" si="47"/>
        <v>-2.04206788</v>
      </c>
      <c r="N100" s="26">
        <f t="shared" si="48"/>
        <v>-1.8969800000125092E-05</v>
      </c>
      <c r="O100" s="26">
        <f t="shared" si="49"/>
        <v>2.04206788008811</v>
      </c>
      <c r="P100" s="26">
        <f t="shared" si="50"/>
        <v>2.04206788008811</v>
      </c>
      <c r="R100" s="2">
        <v>42</v>
      </c>
      <c r="S100" s="26">
        <v>3.27828E-05</v>
      </c>
      <c r="T100" s="26">
        <v>-2.02224815</v>
      </c>
      <c r="U100" s="26">
        <f t="shared" si="51"/>
        <v>-2.02224815</v>
      </c>
      <c r="V100" s="26">
        <f t="shared" si="52"/>
        <v>-3.278280000012388E-05</v>
      </c>
      <c r="W100" s="26">
        <f t="shared" si="53"/>
        <v>2.022248150265722</v>
      </c>
      <c r="X100" s="26">
        <f t="shared" si="54"/>
        <v>2.022248150265722</v>
      </c>
      <c r="Z100" s="2">
        <v>43</v>
      </c>
      <c r="AA100" s="26">
        <v>1.20878E-05</v>
      </c>
      <c r="AB100" s="26">
        <v>-1.99994143</v>
      </c>
      <c r="AC100" s="26">
        <f t="shared" si="55"/>
        <v>-1.99994143</v>
      </c>
      <c r="AD100" s="26">
        <f t="shared" si="56"/>
        <v>-1.2087800000122511E-05</v>
      </c>
      <c r="AE100" s="26">
        <f t="shared" si="57"/>
        <v>1.99994143003653</v>
      </c>
      <c r="AF100" s="26">
        <f t="shared" si="58"/>
        <v>1.99994143003653</v>
      </c>
      <c r="AH100" s="2">
        <v>44</v>
      </c>
      <c r="AI100" s="26">
        <v>-5.5037E-05</v>
      </c>
      <c r="AJ100" s="26">
        <v>-1.97527399</v>
      </c>
      <c r="AK100" s="26">
        <f t="shared" si="59"/>
        <v>-1.97527399</v>
      </c>
      <c r="AL100" s="26">
        <f t="shared" si="60"/>
        <v>5.5036999999879005E-05</v>
      </c>
      <c r="AM100" s="26">
        <f t="shared" si="61"/>
        <v>1.9752739907667471</v>
      </c>
      <c r="AN100" s="26">
        <f t="shared" si="62"/>
        <v>1.9752739907667471</v>
      </c>
      <c r="AP100" s="2">
        <v>45</v>
      </c>
      <c r="AQ100" s="26">
        <v>-7.4961E-05</v>
      </c>
      <c r="AR100" s="26">
        <v>-1.94825994</v>
      </c>
      <c r="AS100" s="26">
        <f t="shared" si="63"/>
        <v>-1.94825994</v>
      </c>
      <c r="AT100" s="26">
        <f t="shared" si="64"/>
        <v>7.496099999988066E-05</v>
      </c>
      <c r="AU100" s="26">
        <f t="shared" si="65"/>
        <v>1.948259941442095</v>
      </c>
      <c r="AV100" s="26">
        <f t="shared" si="66"/>
        <v>1.948259941442095</v>
      </c>
      <c r="AX100" s="2">
        <v>46</v>
      </c>
      <c r="AY100" s="26">
        <v>1.82693E-05</v>
      </c>
      <c r="AZ100" s="26">
        <v>-1.91879187</v>
      </c>
      <c r="BA100" s="26">
        <f t="shared" si="67"/>
        <v>-1.91879187</v>
      </c>
      <c r="BB100" s="26">
        <f t="shared" si="68"/>
        <v>-1.8269300000117542E-05</v>
      </c>
      <c r="BC100" s="26">
        <f t="shared" si="69"/>
        <v>1.9187918700869733</v>
      </c>
      <c r="BD100" s="26">
        <f t="shared" si="70"/>
        <v>1.9187918700869733</v>
      </c>
      <c r="BF100" s="2">
        <v>47</v>
      </c>
      <c r="BG100" s="26">
        <v>5.2793E-05</v>
      </c>
      <c r="BH100" s="26">
        <v>-1.88744168</v>
      </c>
      <c r="BI100" s="26">
        <f t="shared" si="71"/>
        <v>-1.88744168</v>
      </c>
      <c r="BJ100" s="26">
        <f t="shared" si="72"/>
        <v>-5.279300000011562E-05</v>
      </c>
      <c r="BK100" s="26">
        <f t="shared" si="73"/>
        <v>1.8874416807383276</v>
      </c>
      <c r="BL100" s="26">
        <f t="shared" si="74"/>
        <v>1.8874416807383276</v>
      </c>
      <c r="BN100" s="2">
        <v>48</v>
      </c>
      <c r="BO100" s="26">
        <v>5.12944E-05</v>
      </c>
      <c r="BP100" s="26">
        <v>-1.85450089</v>
      </c>
      <c r="BQ100" s="26">
        <f t="shared" si="75"/>
        <v>-1.85450089</v>
      </c>
      <c r="BR100" s="26">
        <f t="shared" si="76"/>
        <v>-5.1294400000113605E-05</v>
      </c>
      <c r="BS100" s="26">
        <f t="shared" si="77"/>
        <v>1.8545008907093863</v>
      </c>
      <c r="BT100" s="26">
        <f t="shared" si="78"/>
        <v>1.8545008907093863</v>
      </c>
      <c r="BV100" s="2">
        <v>49</v>
      </c>
      <c r="BW100" s="26">
        <v>3.40463E-05</v>
      </c>
      <c r="BX100" s="26">
        <v>-1.82006904</v>
      </c>
      <c r="BY100" s="26">
        <f t="shared" si="79"/>
        <v>-1.82006904</v>
      </c>
      <c r="BZ100" s="26">
        <f t="shared" si="80"/>
        <v>-3.404630000011149E-05</v>
      </c>
      <c r="CA100" s="26">
        <f t="shared" si="81"/>
        <v>1.8200690403184359</v>
      </c>
      <c r="CB100" s="26">
        <f t="shared" si="82"/>
        <v>1.8200690403184359</v>
      </c>
      <c r="CD100" s="2">
        <v>50</v>
      </c>
      <c r="CE100" s="26">
        <v>1.24901E-05</v>
      </c>
      <c r="CF100" s="26">
        <v>-1.78420834</v>
      </c>
      <c r="CG100" s="26">
        <f t="shared" si="83"/>
        <v>-1.78420834</v>
      </c>
      <c r="CH100" s="26">
        <f t="shared" si="84"/>
        <v>-1.2490100000109295E-05</v>
      </c>
      <c r="CI100" s="26">
        <f t="shared" si="85"/>
        <v>1.7842083400437176</v>
      </c>
      <c r="CJ100" s="26">
        <f t="shared" si="86"/>
        <v>1.7842083400437176</v>
      </c>
    </row>
  </sheetData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5"/>
  <headerFooter alignWithMargins="0">
    <oddFooter>&amp;L&amp;8MNW book &amp;F sheet &amp;A&amp;C&amp;8&amp;P&amp;R&amp;8printed at &amp;T on &amp;D</oddFooter>
  </headerFooter>
  <drawing r:id="rId4"/>
  <legacyDrawing r:id="rId3"/>
  <oleObjects>
    <oleObject progId="Equation.3" shapeId="58599954" r:id="rId1"/>
    <oleObject progId="Equation.3" shapeId="5860418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U104"/>
  <sheetViews>
    <sheetView workbookViewId="0" topLeftCell="AB7">
      <pane ySplit="1785" topLeftCell="BM1" activePane="bottomLeft" state="split"/>
      <selection pane="topLeft" activeCell="A7" sqref="A1:A16384"/>
      <selection pane="bottomLeft" activeCell="C17" sqref="C17"/>
    </sheetView>
  </sheetViews>
  <sheetFormatPr defaultColWidth="9.140625" defaultRowHeight="12.75"/>
  <cols>
    <col min="1" max="1" width="2.7109375" style="0" customWidth="1"/>
    <col min="2" max="3" width="6.28125" style="11" customWidth="1"/>
    <col min="4" max="4" width="6.28125" style="13" customWidth="1"/>
    <col min="5" max="32" width="6.28125" style="11" customWidth="1"/>
    <col min="33" max="34" width="6.28125" style="0" customWidth="1"/>
    <col min="35" max="35" width="2.7109375" style="0" customWidth="1"/>
    <col min="36" max="47" width="5.28125" style="16" customWidth="1"/>
    <col min="48" max="16384" width="6.28125" style="0" customWidth="1"/>
  </cols>
  <sheetData>
    <row r="1" ht="12.75">
      <c r="A1" s="9" t="s">
        <v>44</v>
      </c>
    </row>
    <row r="2" ht="12.75"/>
    <row r="3" ht="12.75"/>
    <row r="4" ht="12.75"/>
    <row r="5" ht="12.75"/>
    <row r="6" ht="12.75"/>
    <row r="7" ht="12.75"/>
    <row r="8" ht="12.75"/>
    <row r="9" spans="36:43" ht="12.75">
      <c r="AJ9" s="17" t="s">
        <v>33</v>
      </c>
      <c r="AK9" s="16">
        <v>15.673373548625944</v>
      </c>
      <c r="AL9" s="16">
        <v>17.081863443783423</v>
      </c>
      <c r="AM9" s="16">
        <v>36.23820889210402</v>
      </c>
      <c r="AN9" s="16">
        <v>41.284249216564326</v>
      </c>
      <c r="AO9" s="16">
        <v>55.21613681534294</v>
      </c>
      <c r="AP9" s="16">
        <v>66.20526072708387</v>
      </c>
      <c r="AQ9" s="16">
        <v>73.17120452647318</v>
      </c>
    </row>
    <row r="10" ht="12.75"/>
    <row r="11" spans="1:2" ht="12.75">
      <c r="A11">
        <f>'Bf'!A4</f>
        <v>0</v>
      </c>
      <c r="B11" s="11" t="str">
        <f>'Bf'!B4</f>
        <v>Bf (T) at radius (mm)</v>
      </c>
    </row>
    <row r="12" spans="1:47" s="10" customFormat="1" ht="12.75">
      <c r="A12" s="15" t="str">
        <f>'Bf'!A5</f>
        <v>f</v>
      </c>
      <c r="B12" s="37">
        <f>'Bf'!B5</f>
        <v>40</v>
      </c>
      <c r="C12" s="37"/>
      <c r="D12" s="37"/>
      <c r="E12" s="37">
        <f>'Bf'!C5</f>
        <v>41</v>
      </c>
      <c r="F12" s="37"/>
      <c r="G12" s="37"/>
      <c r="H12" s="37">
        <f>'Bf'!D5</f>
        <v>42</v>
      </c>
      <c r="I12" s="37"/>
      <c r="J12" s="37"/>
      <c r="K12" s="37">
        <f>'Bf'!E5</f>
        <v>43</v>
      </c>
      <c r="L12" s="37"/>
      <c r="M12" s="37"/>
      <c r="N12" s="37">
        <f>'Bf'!F5</f>
        <v>44</v>
      </c>
      <c r="O12" s="37"/>
      <c r="P12" s="37"/>
      <c r="Q12" s="37">
        <f>'Bf'!G5</f>
        <v>45</v>
      </c>
      <c r="R12" s="37"/>
      <c r="S12" s="37"/>
      <c r="T12" s="37">
        <f>'Bf'!H5</f>
        <v>46</v>
      </c>
      <c r="U12" s="37"/>
      <c r="V12" s="37"/>
      <c r="W12" s="37">
        <f>'Bf'!I5</f>
        <v>47</v>
      </c>
      <c r="X12" s="37"/>
      <c r="Y12" s="37"/>
      <c r="Z12" s="37">
        <f>'Bf'!J5</f>
        <v>48</v>
      </c>
      <c r="AA12" s="37"/>
      <c r="AB12" s="37"/>
      <c r="AC12" s="37">
        <f>'Bf'!K5</f>
        <v>49</v>
      </c>
      <c r="AD12" s="37"/>
      <c r="AE12" s="37"/>
      <c r="AF12" s="37">
        <f>'Bf'!L5</f>
        <v>50</v>
      </c>
      <c r="AG12" s="38"/>
      <c r="AH12" s="38"/>
      <c r="AJ12" s="12"/>
      <c r="AK12" s="12">
        <f>B12</f>
        <v>40</v>
      </c>
      <c r="AL12" s="12">
        <f>E12</f>
        <v>41</v>
      </c>
      <c r="AM12" s="12">
        <f>H12</f>
        <v>42</v>
      </c>
      <c r="AN12" s="12">
        <f>K12</f>
        <v>43</v>
      </c>
      <c r="AO12" s="12">
        <f>N12</f>
        <v>44</v>
      </c>
      <c r="AP12" s="12">
        <f>Q12</f>
        <v>45</v>
      </c>
      <c r="AQ12" s="12">
        <f>T12</f>
        <v>46</v>
      </c>
      <c r="AR12" s="12">
        <f>W12</f>
        <v>47</v>
      </c>
      <c r="AS12" s="12">
        <f>Z12</f>
        <v>48</v>
      </c>
      <c r="AT12" s="12">
        <f>AC12</f>
        <v>49</v>
      </c>
      <c r="AU12" s="12">
        <f>AF12</f>
        <v>50</v>
      </c>
    </row>
    <row r="13" spans="2:34" ht="12.75">
      <c r="B13" s="12" t="s">
        <v>46</v>
      </c>
      <c r="C13" s="12" t="s">
        <v>5</v>
      </c>
      <c r="D13" s="14" t="s">
        <v>45</v>
      </c>
      <c r="E13" s="12" t="s">
        <v>46</v>
      </c>
      <c r="F13" s="12" t="s">
        <v>5</v>
      </c>
      <c r="G13" s="14" t="s">
        <v>45</v>
      </c>
      <c r="H13" s="12" t="s">
        <v>46</v>
      </c>
      <c r="I13" s="12" t="s">
        <v>5</v>
      </c>
      <c r="J13" s="14" t="s">
        <v>45</v>
      </c>
      <c r="K13" s="12" t="s">
        <v>46</v>
      </c>
      <c r="L13" s="12" t="s">
        <v>5</v>
      </c>
      <c r="M13" s="14" t="s">
        <v>45</v>
      </c>
      <c r="N13" s="12" t="s">
        <v>46</v>
      </c>
      <c r="O13" s="12" t="s">
        <v>5</v>
      </c>
      <c r="P13" s="14" t="s">
        <v>45</v>
      </c>
      <c r="Q13" s="12" t="s">
        <v>46</v>
      </c>
      <c r="R13" s="12" t="s">
        <v>5</v>
      </c>
      <c r="S13" s="14" t="s">
        <v>45</v>
      </c>
      <c r="T13" s="12" t="s">
        <v>46</v>
      </c>
      <c r="U13" s="12" t="s">
        <v>5</v>
      </c>
      <c r="V13" s="14" t="s">
        <v>45</v>
      </c>
      <c r="W13" s="12" t="s">
        <v>46</v>
      </c>
      <c r="X13" s="12" t="s">
        <v>5</v>
      </c>
      <c r="Y13" s="14" t="s">
        <v>45</v>
      </c>
      <c r="Z13" s="12" t="s">
        <v>46</v>
      </c>
      <c r="AA13" s="12" t="s">
        <v>5</v>
      </c>
      <c r="AB13" s="14" t="s">
        <v>45</v>
      </c>
      <c r="AC13" s="12" t="s">
        <v>46</v>
      </c>
      <c r="AD13" s="12" t="s">
        <v>5</v>
      </c>
      <c r="AE13" s="14" t="s">
        <v>45</v>
      </c>
      <c r="AF13" s="12" t="s">
        <v>46</v>
      </c>
      <c r="AG13" s="12" t="s">
        <v>5</v>
      </c>
      <c r="AH13" s="14" t="s">
        <v>45</v>
      </c>
    </row>
    <row r="14" spans="1:47" ht="12.75">
      <c r="A14">
        <f>'Bf'!A6</f>
        <v>0</v>
      </c>
      <c r="B14" s="11">
        <f>'Bf'!B6</f>
        <v>-2.08336662</v>
      </c>
      <c r="C14" s="11">
        <f>'Br'!B6</f>
        <v>-0.00030385</v>
      </c>
      <c r="D14" s="13">
        <f>180/PI()*ATAN(B14/C14)</f>
        <v>89.9916436587231</v>
      </c>
      <c r="E14" s="11">
        <f>'Bf'!C6</f>
        <v>-1.84151311</v>
      </c>
      <c r="F14" s="11">
        <f>'Br'!C6</f>
        <v>4.0311E-05</v>
      </c>
      <c r="G14" s="13">
        <f>180/PI()*ATAN(E14/F14)</f>
        <v>-89.99874578673645</v>
      </c>
      <c r="H14" s="11">
        <f>'Bf'!D6</f>
        <v>-1.56590774</v>
      </c>
      <c r="I14" s="11">
        <f>'Br'!D6</f>
        <v>7.45743E-05</v>
      </c>
      <c r="J14" s="13">
        <f>180/PI()*ATAN(H14/I14)</f>
        <v>-89.99727136373507</v>
      </c>
      <c r="K14" s="11">
        <f>'Bf'!E6</f>
        <v>-1.29390445</v>
      </c>
      <c r="L14" s="11">
        <f>'Br'!E6</f>
        <v>1.84997E-05</v>
      </c>
      <c r="M14" s="13">
        <f>180/PI()*ATAN(K14/L14)</f>
        <v>-89.99918080911448</v>
      </c>
      <c r="N14" s="11">
        <f>'Bf'!F6</f>
        <v>-1.0318726</v>
      </c>
      <c r="O14" s="11">
        <f>'Br'!F6</f>
        <v>2.17574E-05</v>
      </c>
      <c r="P14" s="13">
        <f>180/PI()*ATAN(N14/O14)</f>
        <v>-89.99879189815391</v>
      </c>
      <c r="Q14" s="11">
        <f>'Bf'!G6</f>
        <v>-0.77538303</v>
      </c>
      <c r="R14" s="11">
        <f>'Br'!G6</f>
        <v>8.25169E-06</v>
      </c>
      <c r="S14" s="13">
        <f>180/PI()*ATAN(Q14/R14)</f>
        <v>-89.99939025360042</v>
      </c>
      <c r="T14" s="11">
        <f>'Bf'!H6</f>
        <v>-0.53325218</v>
      </c>
      <c r="U14" s="11">
        <f>'Br'!H6</f>
        <v>2.26478E-05</v>
      </c>
      <c r="V14" s="13">
        <f>180/PI()*ATAN(T14/U14)</f>
        <v>-89.99756658593599</v>
      </c>
      <c r="W14" s="11">
        <f>'Bf'!I6</f>
        <v>-0.29648937</v>
      </c>
      <c r="X14" s="11">
        <f>'Br'!I6</f>
        <v>2.31051E-05</v>
      </c>
      <c r="Y14" s="13">
        <f>180/PI()*ATAN(W14/X14)</f>
        <v>-89.99553500109448</v>
      </c>
      <c r="Z14" s="11">
        <f>'Bf'!J6</f>
        <v>-0.06976338</v>
      </c>
      <c r="AA14" s="11">
        <f>'Br'!J6</f>
        <v>0.000222668</v>
      </c>
      <c r="AB14" s="13">
        <f>180/PI()*ATAN(Z14/AA14)</f>
        <v>-89.8171262156484</v>
      </c>
      <c r="AC14" s="11">
        <f>'Bf'!K6</f>
        <v>0.142809577</v>
      </c>
      <c r="AD14" s="11">
        <f>'Br'!K6</f>
        <v>0.000194321</v>
      </c>
      <c r="AE14" s="13">
        <f>180/PI()*ATAN(AC14/AD14)</f>
        <v>89.92203767749163</v>
      </c>
      <c r="AF14" s="11">
        <f>'Bf'!L6</f>
        <v>0.306668127</v>
      </c>
      <c r="AG14">
        <f>'Br'!L6</f>
        <v>-0.00040841</v>
      </c>
      <c r="AH14" s="13">
        <f>180/PI()*ATAN(AF14/AG14)</f>
        <v>-89.92369550854308</v>
      </c>
      <c r="AJ14" s="16">
        <f>A14</f>
        <v>0</v>
      </c>
      <c r="AK14" s="13">
        <f>D14</f>
        <v>89.9916436587231</v>
      </c>
      <c r="AL14" s="13">
        <f>G14</f>
        <v>-89.99874578673645</v>
      </c>
      <c r="AM14" s="13">
        <f>J14</f>
        <v>-89.99727136373507</v>
      </c>
      <c r="AN14" s="13">
        <f>M14</f>
        <v>-89.99918080911448</v>
      </c>
      <c r="AO14" s="13">
        <f>P14</f>
        <v>-89.99879189815391</v>
      </c>
      <c r="AP14" s="13">
        <f>S14</f>
        <v>-89.99939025360042</v>
      </c>
      <c r="AQ14" s="13">
        <f>V14</f>
        <v>-89.99756658593599</v>
      </c>
      <c r="AR14" s="13">
        <f>Y14</f>
        <v>-89.99553500109448</v>
      </c>
      <c r="AS14" s="13">
        <f>AB14</f>
        <v>-89.8171262156484</v>
      </c>
      <c r="AT14" s="13">
        <f>AE14</f>
        <v>89.92203767749163</v>
      </c>
      <c r="AU14" s="13">
        <f>AH14</f>
        <v>-89.92369550854308</v>
      </c>
    </row>
    <row r="15" spans="1:47" ht="12.75">
      <c r="A15">
        <f>'Bf'!A7</f>
        <v>1</v>
      </c>
      <c r="B15" s="11">
        <f>'Bf'!B7</f>
        <v>-2.103166041120703</v>
      </c>
      <c r="C15" s="11">
        <f>'Br'!B7</f>
        <v>-0.018969375682527722</v>
      </c>
      <c r="D15" s="13">
        <f aca="true" t="shared" si="0" ref="D15:D78">180/PI()*ATAN(B15/C15)</f>
        <v>89.48323828240824</v>
      </c>
      <c r="E15" s="11">
        <f>'Bf'!C7</f>
        <v>-1.8484047613836372</v>
      </c>
      <c r="F15" s="11">
        <f>'Br'!C7</f>
        <v>-0.00366881293425746</v>
      </c>
      <c r="G15" s="13">
        <f aca="true" t="shared" si="1" ref="G15:G78">180/PI()*ATAN(E15/F15)</f>
        <v>89.8862764123418</v>
      </c>
      <c r="H15" s="11">
        <f>'Bf'!D7</f>
        <v>-1.5660048055205167</v>
      </c>
      <c r="I15" s="11">
        <f>'Br'!D7</f>
        <v>-0.00027415110322407885</v>
      </c>
      <c r="J15" s="13">
        <f aca="true" t="shared" si="2" ref="J15:J78">180/PI()*ATAN(H15/I15)</f>
        <v>89.9899695703693</v>
      </c>
      <c r="K15" s="11">
        <f>'Bf'!E7</f>
        <v>-1.2940542119293679</v>
      </c>
      <c r="L15" s="11">
        <f>'Br'!E7</f>
        <v>0.0008853337821532921</v>
      </c>
      <c r="M15" s="13">
        <f aca="true" t="shared" si="3" ref="M15:M78">180/PI()*ATAN(K15/L15)</f>
        <v>-89.96080080664649</v>
      </c>
      <c r="N15" s="11">
        <f>'Bf'!F7</f>
        <v>-1.0318133094938255</v>
      </c>
      <c r="O15" s="11">
        <f>'Br'!F7</f>
        <v>0.0006096196033335069</v>
      </c>
      <c r="P15" s="13">
        <f aca="true" t="shared" si="4" ref="P15:P78">180/PI()*ATAN(N15/O15)</f>
        <v>-89.96614830803803</v>
      </c>
      <c r="Q15" s="11">
        <f>'Bf'!G7</f>
        <v>-0.7753746379859842</v>
      </c>
      <c r="R15" s="11">
        <f>'Br'!G7</f>
        <v>0.0006569107273926376</v>
      </c>
      <c r="S15" s="13">
        <f aca="true" t="shared" si="5" ref="S15:S78">180/PI()*ATAN(Q15/R15)</f>
        <v>-89.95145804189707</v>
      </c>
      <c r="T15" s="11">
        <f>'Bf'!H7</f>
        <v>-0.5328210189270908</v>
      </c>
      <c r="U15" s="11">
        <f>'Br'!H7</f>
        <v>0.00045940398880955045</v>
      </c>
      <c r="V15" s="13">
        <f aca="true" t="shared" si="6" ref="V15:V78">180/PI()*ATAN(T15/U15)</f>
        <v>-89.95059897753164</v>
      </c>
      <c r="W15" s="11">
        <f>'Bf'!I7</f>
        <v>-0.2959789369320024</v>
      </c>
      <c r="X15" s="11">
        <f>'Br'!I7</f>
        <v>-0.0008120423822004334</v>
      </c>
      <c r="Y15" s="13">
        <f aca="true" t="shared" si="7" ref="Y15:Y78">180/PI()*ATAN(W15/X15)</f>
        <v>89.84280474472384</v>
      </c>
      <c r="Z15" s="11">
        <f>'Bf'!J7</f>
        <v>-0.06867308275888535</v>
      </c>
      <c r="AA15" s="11">
        <f>'Br'!J7</f>
        <v>-0.001837940478846467</v>
      </c>
      <c r="AB15" s="13">
        <f aca="true" t="shared" si="8" ref="AB15:AB78">180/PI()*ATAN(Z15/AA15)</f>
        <v>88.46692334630654</v>
      </c>
      <c r="AC15" s="11">
        <f>'Bf'!K7</f>
        <v>0.15172829766435508</v>
      </c>
      <c r="AD15" s="11">
        <f>'Br'!K7</f>
        <v>-0.006328910004773031</v>
      </c>
      <c r="AE15" s="13">
        <f aca="true" t="shared" si="9" ref="AE15:AE78">180/PI()*ATAN(AC15/AD15)</f>
        <v>-87.61145580984955</v>
      </c>
      <c r="AF15" s="11">
        <f>'Bf'!L7</f>
        <v>0.32553659222442893</v>
      </c>
      <c r="AG15">
        <f>'Br'!L7</f>
        <v>-0.018601986254898405</v>
      </c>
      <c r="AH15" s="13">
        <f aca="true" t="shared" si="10" ref="AH15:AH78">180/PI()*ATAN(AF15/AG15)</f>
        <v>-86.72953044962124</v>
      </c>
      <c r="AJ15" s="16">
        <f aca="true" t="shared" si="11" ref="AJ15:AJ78">A15</f>
        <v>1</v>
      </c>
      <c r="AK15" s="13">
        <f aca="true" t="shared" si="12" ref="AK15:AK78">D15</f>
        <v>89.48323828240824</v>
      </c>
      <c r="AL15" s="13">
        <f aca="true" t="shared" si="13" ref="AL15:AL78">G15</f>
        <v>89.8862764123418</v>
      </c>
      <c r="AM15" s="13">
        <f aca="true" t="shared" si="14" ref="AM15:AM78">J15</f>
        <v>89.9899695703693</v>
      </c>
      <c r="AN15" s="13">
        <f aca="true" t="shared" si="15" ref="AN15:AN78">M15</f>
        <v>-89.96080080664649</v>
      </c>
      <c r="AO15" s="13">
        <f aca="true" t="shared" si="16" ref="AO15:AO78">P15</f>
        <v>-89.96614830803803</v>
      </c>
      <c r="AP15" s="13">
        <f aca="true" t="shared" si="17" ref="AP15:AP78">S15</f>
        <v>-89.95145804189707</v>
      </c>
      <c r="AQ15" s="13">
        <f aca="true" t="shared" si="18" ref="AQ15:AQ78">V15</f>
        <v>-89.95059897753164</v>
      </c>
      <c r="AR15" s="13">
        <f aca="true" t="shared" si="19" ref="AR15:AR78">Y15</f>
        <v>89.84280474472384</v>
      </c>
      <c r="AS15" s="13">
        <f aca="true" t="shared" si="20" ref="AS15:AS78">AB15</f>
        <v>88.46692334630654</v>
      </c>
      <c r="AT15" s="13">
        <f aca="true" t="shared" si="21" ref="AT15:AT78">AE15</f>
        <v>-87.61145580984955</v>
      </c>
      <c r="AU15" s="13">
        <f aca="true" t="shared" si="22" ref="AU15:AU78">AH15</f>
        <v>-86.72953044962124</v>
      </c>
    </row>
    <row r="16" spans="1:47" ht="12.75">
      <c r="A16">
        <f>'Bf'!A8</f>
        <v>2</v>
      </c>
      <c r="B16" s="11">
        <f>'Bf'!B8</f>
        <v>-2.1133185085931183</v>
      </c>
      <c r="C16" s="11">
        <f>'Br'!B8</f>
        <v>-0.05821682643968085</v>
      </c>
      <c r="D16" s="13">
        <f t="shared" si="0"/>
        <v>88.42203857784875</v>
      </c>
      <c r="E16" s="11">
        <f>'Bf'!C8</f>
        <v>-1.8514461977123784</v>
      </c>
      <c r="F16" s="11">
        <f>'Br'!C8</f>
        <v>-0.04940911617050253</v>
      </c>
      <c r="G16" s="13">
        <f t="shared" si="1"/>
        <v>88.47132362348098</v>
      </c>
      <c r="H16" s="11">
        <f>'Bf'!D8</f>
        <v>-1.567419670806396</v>
      </c>
      <c r="I16" s="11">
        <f>'Br'!D8</f>
        <v>-0.04517225334896974</v>
      </c>
      <c r="J16" s="13">
        <f t="shared" si="2"/>
        <v>88.3492211283384</v>
      </c>
      <c r="K16" s="11">
        <f>'Bf'!E8</f>
        <v>-1.2942207791688674</v>
      </c>
      <c r="L16" s="11">
        <f>'Br'!E8</f>
        <v>-0.04359332669168042</v>
      </c>
      <c r="M16" s="13">
        <f t="shared" si="3"/>
        <v>88.07083171268361</v>
      </c>
      <c r="N16" s="11">
        <f>'Bf'!F8</f>
        <v>-1.032113546514373</v>
      </c>
      <c r="O16" s="11">
        <f>'Br'!F8</f>
        <v>-0.04302094050775535</v>
      </c>
      <c r="P16" s="13">
        <f t="shared" si="4"/>
        <v>87.61315769616787</v>
      </c>
      <c r="Q16" s="11">
        <f>'Bf'!G8</f>
        <v>-0.7748470121957797</v>
      </c>
      <c r="R16" s="11">
        <f>'Br'!G8</f>
        <v>-0.042425645303885894</v>
      </c>
      <c r="S16" s="13">
        <f t="shared" si="5"/>
        <v>86.86598052488833</v>
      </c>
      <c r="T16" s="11">
        <f>'Bf'!H8</f>
        <v>-0.5327673593473146</v>
      </c>
      <c r="U16" s="11">
        <f>'Br'!H8</f>
        <v>-0.042541247679402</v>
      </c>
      <c r="V16" s="13">
        <f t="shared" si="6"/>
        <v>85.43464270172474</v>
      </c>
      <c r="W16" s="11">
        <f>'Bf'!I8</f>
        <v>-0.2947966448281561</v>
      </c>
      <c r="X16" s="11">
        <f>'Br'!I8</f>
        <v>-0.042885068959382856</v>
      </c>
      <c r="Y16" s="13">
        <f t="shared" si="7"/>
        <v>81.72304951415089</v>
      </c>
      <c r="Z16" s="11">
        <f>'Bf'!J8</f>
        <v>-0.0660538111340122</v>
      </c>
      <c r="AA16" s="11">
        <f>'Br'!J8</f>
        <v>-0.04467104715881694</v>
      </c>
      <c r="AB16" s="13">
        <f t="shared" si="8"/>
        <v>55.930192403781646</v>
      </c>
      <c r="AC16" s="11">
        <f>'Bf'!K8</f>
        <v>0.15600473027845457</v>
      </c>
      <c r="AD16" s="11">
        <f>'Br'!K8</f>
        <v>-0.0479654026573896</v>
      </c>
      <c r="AE16" s="13">
        <f t="shared" si="9"/>
        <v>-72.90936773907069</v>
      </c>
      <c r="AF16" s="11">
        <f>'Bf'!L8</f>
        <v>0.33353707653765535</v>
      </c>
      <c r="AG16">
        <f>'Br'!L8</f>
        <v>-0.05340179482775315</v>
      </c>
      <c r="AH16" s="13">
        <f t="shared" si="10"/>
        <v>-80.90371639542951</v>
      </c>
      <c r="AJ16" s="16">
        <f t="shared" si="11"/>
        <v>2</v>
      </c>
      <c r="AK16" s="13">
        <f t="shared" si="12"/>
        <v>88.42203857784875</v>
      </c>
      <c r="AL16" s="13">
        <f t="shared" si="13"/>
        <v>88.47132362348098</v>
      </c>
      <c r="AM16" s="13">
        <f t="shared" si="14"/>
        <v>88.3492211283384</v>
      </c>
      <c r="AN16" s="13">
        <f t="shared" si="15"/>
        <v>88.07083171268361</v>
      </c>
      <c r="AO16" s="13">
        <f t="shared" si="16"/>
        <v>87.61315769616787</v>
      </c>
      <c r="AP16" s="13">
        <f t="shared" si="17"/>
        <v>86.86598052488833</v>
      </c>
      <c r="AQ16" s="13">
        <f t="shared" si="18"/>
        <v>85.43464270172474</v>
      </c>
      <c r="AR16" s="13">
        <f t="shared" si="19"/>
        <v>81.72304951415089</v>
      </c>
      <c r="AS16" s="13">
        <f t="shared" si="20"/>
        <v>55.930192403781646</v>
      </c>
      <c r="AT16" s="13">
        <f t="shared" si="21"/>
        <v>-72.90936773907069</v>
      </c>
      <c r="AU16" s="13">
        <f t="shared" si="22"/>
        <v>-80.90371639542951</v>
      </c>
    </row>
    <row r="17" spans="1:47" ht="12.75">
      <c r="A17">
        <f>'Bf'!A9</f>
        <v>3</v>
      </c>
      <c r="B17" s="11">
        <f>'Bf'!B9</f>
        <v>-2.1166785713109904</v>
      </c>
      <c r="C17" s="11">
        <f>'Br'!B9</f>
        <v>-0.09831984501904312</v>
      </c>
      <c r="D17" s="13">
        <f t="shared" si="0"/>
        <v>87.34051925408725</v>
      </c>
      <c r="E17" s="11">
        <f>'Bf'!C9</f>
        <v>-1.8542347040867515</v>
      </c>
      <c r="F17" s="11">
        <f>'Br'!C9</f>
        <v>-0.09280637024220321</v>
      </c>
      <c r="G17" s="13">
        <f t="shared" si="1"/>
        <v>87.13467785468005</v>
      </c>
      <c r="H17" s="11">
        <f>'Bf'!D9</f>
        <v>-1.568481993203751</v>
      </c>
      <c r="I17" s="11">
        <f>'Br'!D9</f>
        <v>-0.08899955576218728</v>
      </c>
      <c r="J17" s="13">
        <f t="shared" si="2"/>
        <v>86.75237794167717</v>
      </c>
      <c r="K17" s="11">
        <f>'Bf'!E9</f>
        <v>-1.2940310921990208</v>
      </c>
      <c r="L17" s="11">
        <f>'Br'!E9</f>
        <v>-0.08737783290154899</v>
      </c>
      <c r="M17" s="13">
        <f t="shared" si="3"/>
        <v>86.13703794821559</v>
      </c>
      <c r="N17" s="11">
        <f>'Bf'!F9</f>
        <v>-1.031586034484798</v>
      </c>
      <c r="O17" s="11">
        <f>'Br'!F9</f>
        <v>-0.08610501549281813</v>
      </c>
      <c r="P17" s="13">
        <f t="shared" si="4"/>
        <v>85.22866310245274</v>
      </c>
      <c r="Q17" s="11">
        <f>'Bf'!G9</f>
        <v>-0.7738944098059245</v>
      </c>
      <c r="R17" s="11">
        <f>'Br'!G9</f>
        <v>-0.08518762064169169</v>
      </c>
      <c r="S17" s="13">
        <f t="shared" si="5"/>
        <v>83.71836843341767</v>
      </c>
      <c r="T17" s="11">
        <f>'Bf'!H9</f>
        <v>-0.5317418397810442</v>
      </c>
      <c r="U17" s="11">
        <f>'Br'!H9</f>
        <v>-0.08477907443437488</v>
      </c>
      <c r="V17" s="13">
        <f t="shared" si="6"/>
        <v>80.94120437642056</v>
      </c>
      <c r="W17" s="11">
        <f>'Bf'!I9</f>
        <v>-0.2931153016287573</v>
      </c>
      <c r="X17" s="11">
        <f>'Br'!I9</f>
        <v>-0.08474733287452703</v>
      </c>
      <c r="Y17" s="13">
        <f t="shared" si="7"/>
        <v>73.8740294563513</v>
      </c>
      <c r="Z17" s="11">
        <f>'Bf'!J9</f>
        <v>-0.06339793643958673</v>
      </c>
      <c r="AA17" s="11">
        <f>'Br'!J9</f>
        <v>-0.08553790835796618</v>
      </c>
      <c r="AB17" s="13">
        <f t="shared" si="8"/>
        <v>36.54464868757015</v>
      </c>
      <c r="AC17" s="11">
        <f>'Bf'!K9</f>
        <v>0.15993058479421743</v>
      </c>
      <c r="AD17" s="11">
        <f>'Br'!K9</f>
        <v>-0.08699595484490902</v>
      </c>
      <c r="AE17" s="13">
        <f t="shared" si="9"/>
        <v>-61.455546275065934</v>
      </c>
      <c r="AF17" s="11">
        <f>'Bf'!L9</f>
        <v>0.3382372514958876</v>
      </c>
      <c r="AG17">
        <f>'Br'!L9</f>
        <v>-0.0889596260817688</v>
      </c>
      <c r="AH17" s="13">
        <f t="shared" si="10"/>
        <v>-75.26438668798252</v>
      </c>
      <c r="AJ17" s="16">
        <f t="shared" si="11"/>
        <v>3</v>
      </c>
      <c r="AK17" s="13">
        <f t="shared" si="12"/>
        <v>87.34051925408725</v>
      </c>
      <c r="AL17" s="13">
        <f t="shared" si="13"/>
        <v>87.13467785468005</v>
      </c>
      <c r="AM17" s="13">
        <f t="shared" si="14"/>
        <v>86.75237794167717</v>
      </c>
      <c r="AN17" s="13">
        <f t="shared" si="15"/>
        <v>86.13703794821559</v>
      </c>
      <c r="AO17" s="13">
        <f t="shared" si="16"/>
        <v>85.22866310245274</v>
      </c>
      <c r="AP17" s="13">
        <f t="shared" si="17"/>
        <v>83.71836843341767</v>
      </c>
      <c r="AQ17" s="13">
        <f t="shared" si="18"/>
        <v>80.94120437642056</v>
      </c>
      <c r="AR17" s="13">
        <f t="shared" si="19"/>
        <v>73.8740294563513</v>
      </c>
      <c r="AS17" s="13">
        <f t="shared" si="20"/>
        <v>36.54464868757015</v>
      </c>
      <c r="AT17" s="13">
        <f t="shared" si="21"/>
        <v>-61.455546275065934</v>
      </c>
      <c r="AU17" s="13">
        <f t="shared" si="22"/>
        <v>-75.26438668798252</v>
      </c>
    </row>
    <row r="18" spans="1:47" ht="12.75">
      <c r="A18">
        <f>'Bf'!A10</f>
        <v>4</v>
      </c>
      <c r="B18" s="11">
        <f>'Bf'!B10</f>
        <v>-2.1181987511505422</v>
      </c>
      <c r="C18" s="11">
        <f>'Br'!B10</f>
        <v>-0.13877241820554317</v>
      </c>
      <c r="D18" s="13">
        <f t="shared" si="0"/>
        <v>86.25166080565695</v>
      </c>
      <c r="E18" s="11">
        <f>'Bf'!C10</f>
        <v>-1.8552264080899836</v>
      </c>
      <c r="F18" s="11">
        <f>'Br'!C10</f>
        <v>-0.13504711019833596</v>
      </c>
      <c r="G18" s="13">
        <f t="shared" si="1"/>
        <v>85.83662349251311</v>
      </c>
      <c r="H18" s="11">
        <f>'Bf'!D10</f>
        <v>-1.56837307634064</v>
      </c>
      <c r="I18" s="11">
        <f>'Br'!D10</f>
        <v>-0.13223606573070748</v>
      </c>
      <c r="J18" s="13">
        <f t="shared" si="2"/>
        <v>85.18055293303539</v>
      </c>
      <c r="K18" s="11">
        <f>'Bf'!E10</f>
        <v>-1.2933549887612454</v>
      </c>
      <c r="L18" s="11">
        <f>'Br'!E10</f>
        <v>-0.13077351101553747</v>
      </c>
      <c r="M18" s="13">
        <f t="shared" si="3"/>
        <v>84.22634045585366</v>
      </c>
      <c r="N18" s="11">
        <f>'Bf'!F10</f>
        <v>-1.0306054098297677</v>
      </c>
      <c r="O18" s="11">
        <f>'Br'!F10</f>
        <v>-0.12880185405426134</v>
      </c>
      <c r="P18" s="13">
        <f t="shared" si="4"/>
        <v>82.8762876567335</v>
      </c>
      <c r="Q18" s="11">
        <f>'Bf'!G10</f>
        <v>-0.7726343912580658</v>
      </c>
      <c r="R18" s="11">
        <f>'Br'!G10</f>
        <v>-0.12781791865333492</v>
      </c>
      <c r="S18" s="13">
        <f t="shared" si="5"/>
        <v>80.60655934925803</v>
      </c>
      <c r="T18" s="11">
        <f>'Bf'!H10</f>
        <v>-0.5304321927404996</v>
      </c>
      <c r="U18" s="11">
        <f>'Br'!H10</f>
        <v>-0.1267629073972798</v>
      </c>
      <c r="V18" s="13">
        <f t="shared" si="6"/>
        <v>76.55951560265811</v>
      </c>
      <c r="W18" s="11">
        <f>'Bf'!I10</f>
        <v>-0.2913887704980863</v>
      </c>
      <c r="X18" s="11">
        <f>'Br'!I10</f>
        <v>-0.12615456930891275</v>
      </c>
      <c r="Y18" s="13">
        <f t="shared" si="7"/>
        <v>66.59016504614209</v>
      </c>
      <c r="Z18" s="11">
        <f>'Bf'!J10</f>
        <v>-0.06127737423851069</v>
      </c>
      <c r="AA18" s="11">
        <f>'Br'!J10</f>
        <v>-0.12565965414905256</v>
      </c>
      <c r="AB18" s="13">
        <f t="shared" si="8"/>
        <v>25.995972390317302</v>
      </c>
      <c r="AC18" s="11">
        <f>'Bf'!K10</f>
        <v>0.16268499478488155</v>
      </c>
      <c r="AD18" s="11">
        <f>'Br'!K10</f>
        <v>-0.12534590475684979</v>
      </c>
      <c r="AE18" s="13">
        <f t="shared" si="9"/>
        <v>-52.38638574658683</v>
      </c>
      <c r="AF18" s="11">
        <f>'Bf'!L10</f>
        <v>0.34080023482390065</v>
      </c>
      <c r="AG18">
        <f>'Br'!L10</f>
        <v>-0.1252001586614762</v>
      </c>
      <c r="AH18" s="13">
        <f t="shared" si="10"/>
        <v>-69.82812663353796</v>
      </c>
      <c r="AJ18" s="16">
        <f t="shared" si="11"/>
        <v>4</v>
      </c>
      <c r="AK18" s="13">
        <f t="shared" si="12"/>
        <v>86.25166080565695</v>
      </c>
      <c r="AL18" s="13">
        <f t="shared" si="13"/>
        <v>85.83662349251311</v>
      </c>
      <c r="AM18" s="13">
        <f t="shared" si="14"/>
        <v>85.18055293303539</v>
      </c>
      <c r="AN18" s="13">
        <f t="shared" si="15"/>
        <v>84.22634045585366</v>
      </c>
      <c r="AO18" s="13">
        <f t="shared" si="16"/>
        <v>82.8762876567335</v>
      </c>
      <c r="AP18" s="13">
        <f t="shared" si="17"/>
        <v>80.60655934925803</v>
      </c>
      <c r="AQ18" s="13">
        <f t="shared" si="18"/>
        <v>76.55951560265811</v>
      </c>
      <c r="AR18" s="13">
        <f t="shared" si="19"/>
        <v>66.59016504614209</v>
      </c>
      <c r="AS18" s="13">
        <f t="shared" si="20"/>
        <v>25.995972390317302</v>
      </c>
      <c r="AT18" s="13">
        <f t="shared" si="21"/>
        <v>-52.38638574658683</v>
      </c>
      <c r="AU18" s="13">
        <f t="shared" si="22"/>
        <v>-69.82812663353796</v>
      </c>
    </row>
    <row r="19" spans="1:47" ht="12.75">
      <c r="A19">
        <f>'Bf'!A11</f>
        <v>5</v>
      </c>
      <c r="B19" s="11">
        <f>'Bf'!B11</f>
        <v>-2.1169102395762893</v>
      </c>
      <c r="C19" s="11">
        <f>'Br'!B11</f>
        <v>-0.17918088361875162</v>
      </c>
      <c r="D19" s="13">
        <f t="shared" si="0"/>
        <v>85.16186571015753</v>
      </c>
      <c r="E19" s="11">
        <f>'Bf'!C11</f>
        <v>-1.8546068043476716</v>
      </c>
      <c r="F19" s="11">
        <f>'Br'!C11</f>
        <v>-0.17681628287642218</v>
      </c>
      <c r="G19" s="13">
        <f t="shared" si="1"/>
        <v>84.55394087799051</v>
      </c>
      <c r="H19" s="11">
        <f>'Bf'!D11</f>
        <v>-1.5671639774558217</v>
      </c>
      <c r="I19" s="11">
        <f>'Br'!D11</f>
        <v>-0.17516280782942484</v>
      </c>
      <c r="J19" s="13">
        <f t="shared" si="2"/>
        <v>83.62248764865988</v>
      </c>
      <c r="K19" s="11">
        <f>'Bf'!E11</f>
        <v>-1.2918697147239055</v>
      </c>
      <c r="L19" s="11">
        <f>'Br'!E11</f>
        <v>-0.17351638675760941</v>
      </c>
      <c r="M19" s="13">
        <f t="shared" si="3"/>
        <v>82.35014850851323</v>
      </c>
      <c r="N19" s="11">
        <f>'Bf'!F11</f>
        <v>-1.028873219816892</v>
      </c>
      <c r="O19" s="11">
        <f>'Br'!F11</f>
        <v>-0.1717438568926805</v>
      </c>
      <c r="P19" s="13">
        <f t="shared" si="4"/>
        <v>80.52332065508024</v>
      </c>
      <c r="Q19" s="11">
        <f>'Bf'!G11</f>
        <v>-0.7710328335916801</v>
      </c>
      <c r="R19" s="11">
        <f>'Br'!G11</f>
        <v>-0.17037189579469486</v>
      </c>
      <c r="S19" s="13">
        <f t="shared" si="5"/>
        <v>77.53980991948127</v>
      </c>
      <c r="T19" s="11">
        <f>'Bf'!H11</f>
        <v>-0.528923165146917</v>
      </c>
      <c r="U19" s="11">
        <f>'Br'!H11</f>
        <v>-0.16872183885016254</v>
      </c>
      <c r="V19" s="13">
        <f t="shared" si="6"/>
        <v>72.30777439868669</v>
      </c>
      <c r="W19" s="11">
        <f>'Bf'!I11</f>
        <v>-0.28984112946101465</v>
      </c>
      <c r="X19" s="11">
        <f>'Br'!I11</f>
        <v>-0.16734323043108776</v>
      </c>
      <c r="Y19" s="13">
        <f t="shared" si="7"/>
        <v>59.999499430261075</v>
      </c>
      <c r="Z19" s="11">
        <f>'Bf'!J11</f>
        <v>-0.05965787326940455</v>
      </c>
      <c r="AA19" s="11">
        <f>'Br'!J11</f>
        <v>-0.16530526268708828</v>
      </c>
      <c r="AB19" s="13">
        <f t="shared" si="8"/>
        <v>19.844269105997476</v>
      </c>
      <c r="AC19" s="11">
        <f>'Bf'!K11</f>
        <v>0.16443021331312302</v>
      </c>
      <c r="AD19" s="11">
        <f>'Br'!K11</f>
        <v>-0.16354967853235247</v>
      </c>
      <c r="AE19" s="13">
        <f t="shared" si="9"/>
        <v>-45.15382286138652</v>
      </c>
      <c r="AF19" s="11">
        <f>'Bf'!L11</f>
        <v>0.3422784388683928</v>
      </c>
      <c r="AG19">
        <f>'Br'!L11</f>
        <v>-0.16151483112902298</v>
      </c>
      <c r="AH19" s="13">
        <f t="shared" si="10"/>
        <v>-64.73824667183995</v>
      </c>
      <c r="AJ19" s="16">
        <f t="shared" si="11"/>
        <v>5</v>
      </c>
      <c r="AK19" s="13">
        <f t="shared" si="12"/>
        <v>85.16186571015753</v>
      </c>
      <c r="AL19" s="13">
        <f t="shared" si="13"/>
        <v>84.55394087799051</v>
      </c>
      <c r="AM19" s="13">
        <f t="shared" si="14"/>
        <v>83.62248764865988</v>
      </c>
      <c r="AN19" s="13">
        <f t="shared" si="15"/>
        <v>82.35014850851323</v>
      </c>
      <c r="AO19" s="13">
        <f t="shared" si="16"/>
        <v>80.52332065508024</v>
      </c>
      <c r="AP19" s="13">
        <f t="shared" si="17"/>
        <v>77.53980991948127</v>
      </c>
      <c r="AQ19" s="13">
        <f t="shared" si="18"/>
        <v>72.30777439868669</v>
      </c>
      <c r="AR19" s="13">
        <f t="shared" si="19"/>
        <v>59.999499430261075</v>
      </c>
      <c r="AS19" s="13">
        <f t="shared" si="20"/>
        <v>19.844269105997476</v>
      </c>
      <c r="AT19" s="13">
        <f t="shared" si="21"/>
        <v>-45.15382286138652</v>
      </c>
      <c r="AU19" s="13">
        <f t="shared" si="22"/>
        <v>-64.73824667183995</v>
      </c>
    </row>
    <row r="20" spans="1:47" ht="12.75">
      <c r="A20">
        <f>'Bf'!A12</f>
        <v>6</v>
      </c>
      <c r="B20" s="11">
        <f>'Bf'!B12</f>
        <v>-2.1145559065641732</v>
      </c>
      <c r="C20" s="11">
        <f>'Br'!B12</f>
        <v>-0.21974772443372462</v>
      </c>
      <c r="D20" s="13">
        <f t="shared" si="0"/>
        <v>84.06703613421033</v>
      </c>
      <c r="E20" s="11">
        <f>'Bf'!C12</f>
        <v>-1.8525298359777485</v>
      </c>
      <c r="F20" s="11">
        <f>'Br'!C12</f>
        <v>-0.21836718520089834</v>
      </c>
      <c r="G20" s="13">
        <f t="shared" si="1"/>
        <v>83.2772747202334</v>
      </c>
      <c r="H20" s="11">
        <f>'Bf'!D12</f>
        <v>-1.5648361345573034</v>
      </c>
      <c r="I20" s="11">
        <f>'Br'!D12</f>
        <v>-0.2177543877309778</v>
      </c>
      <c r="J20" s="13">
        <f t="shared" si="2"/>
        <v>82.07789316087575</v>
      </c>
      <c r="K20" s="11">
        <f>'Bf'!E12</f>
        <v>-1.2895340324571138</v>
      </c>
      <c r="L20" s="11">
        <f>'Br'!E12</f>
        <v>-0.2160925282238269</v>
      </c>
      <c r="M20" s="13">
        <f t="shared" si="3"/>
        <v>80.4870973320152</v>
      </c>
      <c r="N20" s="11">
        <f>'Bf'!F12</f>
        <v>-1.026559658775543</v>
      </c>
      <c r="O20" s="11">
        <f>'Br'!F12</f>
        <v>-0.21474296803218207</v>
      </c>
      <c r="P20" s="13">
        <f t="shared" si="4"/>
        <v>78.18484041001257</v>
      </c>
      <c r="Q20" s="11">
        <f>'Bf'!G12</f>
        <v>-0.7690701150395253</v>
      </c>
      <c r="R20" s="11">
        <f>'Br'!G12</f>
        <v>-0.2130329943029607</v>
      </c>
      <c r="S20" s="13">
        <f t="shared" si="5"/>
        <v>74.51722885269056</v>
      </c>
      <c r="T20" s="11">
        <f>'Bf'!H12</f>
        <v>-0.5272293970775861</v>
      </c>
      <c r="U20" s="11">
        <f>'Br'!H12</f>
        <v>-0.21099765590213249</v>
      </c>
      <c r="V20" s="13">
        <f t="shared" si="6"/>
        <v>68.18867034874668</v>
      </c>
      <c r="W20" s="11">
        <f>'Bf'!I12</f>
        <v>-0.2884448602417432</v>
      </c>
      <c r="X20" s="11">
        <f>'Br'!I12</f>
        <v>-0.20833551171017514</v>
      </c>
      <c r="Y20" s="13">
        <f t="shared" si="7"/>
        <v>54.16049025865517</v>
      </c>
      <c r="Z20" s="11">
        <f>'Bf'!J12</f>
        <v>-0.05847148030642285</v>
      </c>
      <c r="AA20" s="11">
        <f>'Br'!J12</f>
        <v>-0.20515859422668697</v>
      </c>
      <c r="AB20" s="13">
        <f t="shared" si="8"/>
        <v>15.907882794070598</v>
      </c>
      <c r="AC20" s="11">
        <f>'Bf'!K12</f>
        <v>0.16532940836425994</v>
      </c>
      <c r="AD20" s="11">
        <f>'Br'!K12</f>
        <v>-0.20186331939569083</v>
      </c>
      <c r="AE20" s="13">
        <f t="shared" si="9"/>
        <v>-39.318045276715985</v>
      </c>
      <c r="AF20" s="11">
        <f>'Bf'!L12</f>
        <v>0.34341473785152576</v>
      </c>
      <c r="AG20">
        <f>'Br'!L12</f>
        <v>-0.1981931077705702</v>
      </c>
      <c r="AH20" s="13">
        <f t="shared" si="10"/>
        <v>-60.00969654520692</v>
      </c>
      <c r="AJ20" s="16">
        <f t="shared" si="11"/>
        <v>6</v>
      </c>
      <c r="AK20" s="13">
        <f t="shared" si="12"/>
        <v>84.06703613421033</v>
      </c>
      <c r="AL20" s="13">
        <f t="shared" si="13"/>
        <v>83.2772747202334</v>
      </c>
      <c r="AM20" s="13">
        <f t="shared" si="14"/>
        <v>82.07789316087575</v>
      </c>
      <c r="AN20" s="13">
        <f t="shared" si="15"/>
        <v>80.4870973320152</v>
      </c>
      <c r="AO20" s="13">
        <f t="shared" si="16"/>
        <v>78.18484041001257</v>
      </c>
      <c r="AP20" s="13">
        <f t="shared" si="17"/>
        <v>74.51722885269056</v>
      </c>
      <c r="AQ20" s="13">
        <f t="shared" si="18"/>
        <v>68.18867034874668</v>
      </c>
      <c r="AR20" s="13">
        <f t="shared" si="19"/>
        <v>54.16049025865517</v>
      </c>
      <c r="AS20" s="13">
        <f t="shared" si="20"/>
        <v>15.907882794070598</v>
      </c>
      <c r="AT20" s="13">
        <f t="shared" si="21"/>
        <v>-39.318045276715985</v>
      </c>
      <c r="AU20" s="13">
        <f t="shared" si="22"/>
        <v>-60.00969654520692</v>
      </c>
    </row>
    <row r="21" spans="1:47" ht="12.75">
      <c r="A21">
        <f>'Bf'!A13</f>
        <v>7</v>
      </c>
      <c r="B21" s="11">
        <f>'Bf'!B13</f>
        <v>-2.1106125253438344</v>
      </c>
      <c r="C21" s="11">
        <f>'Br'!B13</f>
        <v>-0.2602054747975722</v>
      </c>
      <c r="D21" s="13">
        <f t="shared" si="0"/>
        <v>82.97179169909847</v>
      </c>
      <c r="E21" s="11">
        <f>'Bf'!C13</f>
        <v>-1.8489706562119288</v>
      </c>
      <c r="F21" s="11">
        <f>'Br'!C13</f>
        <v>-0.26004998298679277</v>
      </c>
      <c r="G21" s="13">
        <f t="shared" si="1"/>
        <v>81.99410171816794</v>
      </c>
      <c r="H21" s="11">
        <f>'Bf'!D13</f>
        <v>-1.5612019092095855</v>
      </c>
      <c r="I21" s="11">
        <f>'Br'!D13</f>
        <v>-0.2599677014227944</v>
      </c>
      <c r="J21" s="13">
        <f t="shared" si="2"/>
        <v>80.5459842497804</v>
      </c>
      <c r="K21" s="11">
        <f>'Bf'!E13</f>
        <v>-1.2862633869852877</v>
      </c>
      <c r="L21" s="11">
        <f>'Br'!E13</f>
        <v>-0.25872876943134676</v>
      </c>
      <c r="M21" s="13">
        <f t="shared" si="3"/>
        <v>78.6268588326727</v>
      </c>
      <c r="N21" s="11">
        <f>'Bf'!F13</f>
        <v>-1.0235974159886436</v>
      </c>
      <c r="O21" s="11">
        <f>'Br'!F13</f>
        <v>-0.25795686636268883</v>
      </c>
      <c r="P21" s="13">
        <f t="shared" si="4"/>
        <v>75.85541347297966</v>
      </c>
      <c r="Q21" s="11">
        <f>'Bf'!G13</f>
        <v>-0.7667521147806899</v>
      </c>
      <c r="R21" s="11">
        <f>'Br'!G13</f>
        <v>-0.25596666347726726</v>
      </c>
      <c r="S21" s="13">
        <f t="shared" si="5"/>
        <v>71.53932242587253</v>
      </c>
      <c r="T21" s="11">
        <f>'Bf'!H13</f>
        <v>-0.5253743257005731</v>
      </c>
      <c r="U21" s="11">
        <f>'Br'!H13</f>
        <v>-0.25342406869353173</v>
      </c>
      <c r="V21" s="13">
        <f t="shared" si="6"/>
        <v>64.24879885564421</v>
      </c>
      <c r="W21" s="11">
        <f>'Bf'!I13</f>
        <v>-0.28721228000238896</v>
      </c>
      <c r="X21" s="11">
        <f>'Br'!I13</f>
        <v>-0.24965020676573085</v>
      </c>
      <c r="Y21" s="13">
        <f t="shared" si="7"/>
        <v>49.00222933254781</v>
      </c>
      <c r="Z21" s="11">
        <f>'Bf'!J13</f>
        <v>-0.05782435607450109</v>
      </c>
      <c r="AA21" s="11">
        <f>'Br'!J13</f>
        <v>-0.24539672629312986</v>
      </c>
      <c r="AB21" s="13">
        <f t="shared" si="8"/>
        <v>13.259091067565567</v>
      </c>
      <c r="AC21" s="11">
        <f>'Bf'!K13</f>
        <v>0.16543023729614578</v>
      </c>
      <c r="AD21" s="11">
        <f>'Br'!K13</f>
        <v>-0.24047053651527575</v>
      </c>
      <c r="AE21" s="13">
        <f t="shared" si="9"/>
        <v>-34.52578973664265</v>
      </c>
      <c r="AF21" s="11">
        <f>'Bf'!L13</f>
        <v>0.34264674496314834</v>
      </c>
      <c r="AG21">
        <f>'Br'!L13</f>
        <v>-0.23493607404131717</v>
      </c>
      <c r="AH21" s="13">
        <f t="shared" si="10"/>
        <v>-55.56347814781015</v>
      </c>
      <c r="AJ21" s="16">
        <f t="shared" si="11"/>
        <v>7</v>
      </c>
      <c r="AK21" s="13">
        <f t="shared" si="12"/>
        <v>82.97179169909847</v>
      </c>
      <c r="AL21" s="13">
        <f t="shared" si="13"/>
        <v>81.99410171816794</v>
      </c>
      <c r="AM21" s="13">
        <f t="shared" si="14"/>
        <v>80.5459842497804</v>
      </c>
      <c r="AN21" s="13">
        <f t="shared" si="15"/>
        <v>78.6268588326727</v>
      </c>
      <c r="AO21" s="13">
        <f t="shared" si="16"/>
        <v>75.85541347297966</v>
      </c>
      <c r="AP21" s="13">
        <f t="shared" si="17"/>
        <v>71.53932242587253</v>
      </c>
      <c r="AQ21" s="13">
        <f t="shared" si="18"/>
        <v>64.24879885564421</v>
      </c>
      <c r="AR21" s="13">
        <f t="shared" si="19"/>
        <v>49.00222933254781</v>
      </c>
      <c r="AS21" s="13">
        <f t="shared" si="20"/>
        <v>13.259091067565567</v>
      </c>
      <c r="AT21" s="13">
        <f t="shared" si="21"/>
        <v>-34.52578973664265</v>
      </c>
      <c r="AU21" s="13">
        <f t="shared" si="22"/>
        <v>-55.56347814781015</v>
      </c>
    </row>
    <row r="22" spans="1:47" ht="12.75">
      <c r="A22">
        <f>'Bf'!A14</f>
        <v>8</v>
      </c>
      <c r="B22" s="11">
        <f>'Bf'!B14</f>
        <v>-2.104547222415106</v>
      </c>
      <c r="C22" s="11">
        <f>'Br'!B14</f>
        <v>-0.30060842357433315</v>
      </c>
      <c r="D22" s="13">
        <f t="shared" si="0"/>
        <v>81.87099633196897</v>
      </c>
      <c r="E22" s="11">
        <f>'Bf'!C14</f>
        <v>-1.8437592558381295</v>
      </c>
      <c r="F22" s="11">
        <f>'Br'!C14</f>
        <v>-0.3017679580828743</v>
      </c>
      <c r="G22" s="13">
        <f t="shared" si="1"/>
        <v>80.70481805935171</v>
      </c>
      <c r="H22" s="11">
        <f>'Bf'!D14</f>
        <v>-1.5563312940315446</v>
      </c>
      <c r="I22" s="11">
        <f>'Br'!D14</f>
        <v>-0.30228618064194207</v>
      </c>
      <c r="J22" s="13">
        <f t="shared" si="2"/>
        <v>79.00830041670481</v>
      </c>
      <c r="K22" s="11">
        <f>'Bf'!E14</f>
        <v>-1.2817488612951073</v>
      </c>
      <c r="L22" s="11">
        <f>'Br'!E14</f>
        <v>-0.30208337835089805</v>
      </c>
      <c r="M22" s="13">
        <f t="shared" si="3"/>
        <v>76.73849813289482</v>
      </c>
      <c r="N22" s="11">
        <f>'Bf'!F14</f>
        <v>-1.0198876447634868</v>
      </c>
      <c r="O22" s="11">
        <f>'Br'!F14</f>
        <v>-0.3015766796682692</v>
      </c>
      <c r="P22" s="13">
        <f t="shared" si="4"/>
        <v>73.5272632816104</v>
      </c>
      <c r="Q22" s="11">
        <f>'Bf'!G14</f>
        <v>-0.7637966666192849</v>
      </c>
      <c r="R22" s="11">
        <f>'Br'!G14</f>
        <v>-0.29951743367156003</v>
      </c>
      <c r="S22" s="13">
        <f t="shared" si="5"/>
        <v>68.58772430505981</v>
      </c>
      <c r="T22" s="11">
        <f>'Bf'!H14</f>
        <v>-0.5233265574562544</v>
      </c>
      <c r="U22" s="11">
        <f>'Br'!H14</f>
        <v>-0.2963557637366675</v>
      </c>
      <c r="V22" s="13">
        <f t="shared" si="6"/>
        <v>60.47745939622314</v>
      </c>
      <c r="W22" s="11">
        <f>'Bf'!I14</f>
        <v>-0.2862072006416545</v>
      </c>
      <c r="X22" s="11">
        <f>'Br'!I14</f>
        <v>-0.2916168992476735</v>
      </c>
      <c r="Y22" s="13">
        <f t="shared" si="7"/>
        <v>44.46360173754097</v>
      </c>
      <c r="Z22" s="11">
        <f>'Bf'!J14</f>
        <v>-0.05775322766431292</v>
      </c>
      <c r="AA22" s="11">
        <f>'Br'!J14</f>
        <v>-0.2861997218032662</v>
      </c>
      <c r="AB22" s="13">
        <f t="shared" si="8"/>
        <v>11.40870292433246</v>
      </c>
      <c r="AC22" s="11">
        <f>'Bf'!K14</f>
        <v>0.16468919869466497</v>
      </c>
      <c r="AD22" s="11">
        <f>'Br'!K14</f>
        <v>-0.2795340799737278</v>
      </c>
      <c r="AE22" s="13">
        <f t="shared" si="9"/>
        <v>-30.50472342234852</v>
      </c>
      <c r="AF22" s="11">
        <f>'Bf'!L14</f>
        <v>0.34167963692270165</v>
      </c>
      <c r="AG22">
        <f>'Br'!L14</f>
        <v>-0.2721960991200069</v>
      </c>
      <c r="AH22" s="13">
        <f t="shared" si="10"/>
        <v>-51.457726335353264</v>
      </c>
      <c r="AJ22" s="16">
        <f t="shared" si="11"/>
        <v>8</v>
      </c>
      <c r="AK22" s="13">
        <f t="shared" si="12"/>
        <v>81.87099633196897</v>
      </c>
      <c r="AL22" s="13">
        <f t="shared" si="13"/>
        <v>80.70481805935171</v>
      </c>
      <c r="AM22" s="13">
        <f t="shared" si="14"/>
        <v>79.00830041670481</v>
      </c>
      <c r="AN22" s="13">
        <f t="shared" si="15"/>
        <v>76.73849813289482</v>
      </c>
      <c r="AO22" s="13">
        <f t="shared" si="16"/>
        <v>73.5272632816104</v>
      </c>
      <c r="AP22" s="13">
        <f t="shared" si="17"/>
        <v>68.58772430505981</v>
      </c>
      <c r="AQ22" s="13">
        <f t="shared" si="18"/>
        <v>60.47745939622314</v>
      </c>
      <c r="AR22" s="13">
        <f t="shared" si="19"/>
        <v>44.46360173754097</v>
      </c>
      <c r="AS22" s="13">
        <f t="shared" si="20"/>
        <v>11.40870292433246</v>
      </c>
      <c r="AT22" s="13">
        <f t="shared" si="21"/>
        <v>-30.50472342234852</v>
      </c>
      <c r="AU22" s="13">
        <f t="shared" si="22"/>
        <v>-51.457726335353264</v>
      </c>
    </row>
    <row r="23" spans="1:47" ht="12.75">
      <c r="A23">
        <f>'Bf'!A15</f>
        <v>9</v>
      </c>
      <c r="B23" s="11">
        <f>'Bf'!B15</f>
        <v>-2.0976958837412845</v>
      </c>
      <c r="C23" s="11">
        <f>'Br'!B15</f>
        <v>-0.3409053337485755</v>
      </c>
      <c r="D23" s="13">
        <f t="shared" si="0"/>
        <v>80.76932201121704</v>
      </c>
      <c r="E23" s="11">
        <f>'Bf'!C15</f>
        <v>-1.8369553952440705</v>
      </c>
      <c r="F23" s="11">
        <f>'Br'!C15</f>
        <v>-0.3433019310053413</v>
      </c>
      <c r="G23" s="13">
        <f t="shared" si="1"/>
        <v>79.4143126845355</v>
      </c>
      <c r="H23" s="11">
        <f>'Bf'!D15</f>
        <v>-1.5500524543119192</v>
      </c>
      <c r="I23" s="11">
        <f>'Br'!D15</f>
        <v>-0.3448109312188215</v>
      </c>
      <c r="J23" s="13">
        <f t="shared" si="2"/>
        <v>77.45869425052857</v>
      </c>
      <c r="K23" s="11">
        <f>'Bf'!E15</f>
        <v>-1.2761096418773543</v>
      </c>
      <c r="L23" s="11">
        <f>'Br'!E15</f>
        <v>-0.3459052669933344</v>
      </c>
      <c r="M23" s="13">
        <f t="shared" si="3"/>
        <v>74.8337081549087</v>
      </c>
      <c r="N23" s="11">
        <f>'Bf'!F15</f>
        <v>-1.015300127042751</v>
      </c>
      <c r="O23" s="11">
        <f>'Br'!F15</f>
        <v>-0.3458032237410139</v>
      </c>
      <c r="P23" s="13">
        <f t="shared" si="4"/>
        <v>71.19156169417671</v>
      </c>
      <c r="Q23" s="11">
        <f>'Bf'!G15</f>
        <v>-0.7601357341813697</v>
      </c>
      <c r="R23" s="11">
        <f>'Br'!G15</f>
        <v>-0.3438472977518285</v>
      </c>
      <c r="S23" s="13">
        <f t="shared" si="5"/>
        <v>65.66038860257153</v>
      </c>
      <c r="T23" s="11">
        <f>'Bf'!H15</f>
        <v>-0.5210699242057463</v>
      </c>
      <c r="U23" s="11">
        <f>'Br'!H15</f>
        <v>-0.3401852092728183</v>
      </c>
      <c r="V23" s="13">
        <f t="shared" si="6"/>
        <v>56.86112587382494</v>
      </c>
      <c r="W23" s="11">
        <f>'Bf'!I15</f>
        <v>-0.28540765776086663</v>
      </c>
      <c r="X23" s="11">
        <f>'Br'!I15</f>
        <v>-0.3347962618055778</v>
      </c>
      <c r="Y23" s="13">
        <f t="shared" si="7"/>
        <v>40.44698187111918</v>
      </c>
      <c r="Z23" s="11">
        <f>'Bf'!J15</f>
        <v>-0.05836147718887332</v>
      </c>
      <c r="AA23" s="11">
        <f>'Br'!J15</f>
        <v>-0.32784558970078126</v>
      </c>
      <c r="AB23" s="13">
        <f t="shared" si="8"/>
        <v>10.093780417026412</v>
      </c>
      <c r="AC23" s="11">
        <f>'Bf'!K15</f>
        <v>0.1630943924603352</v>
      </c>
      <c r="AD23" s="11">
        <f>'Br'!K15</f>
        <v>-0.31932509780804297</v>
      </c>
      <c r="AE23" s="13">
        <f t="shared" si="9"/>
        <v>-27.055544910885835</v>
      </c>
      <c r="AF23" s="11">
        <f>'Bf'!L15</f>
        <v>0.33917852588060465</v>
      </c>
      <c r="AG23">
        <f>'Br'!L15</f>
        <v>-0.30991043041602995</v>
      </c>
      <c r="AH23" s="13">
        <f t="shared" si="10"/>
        <v>-47.58177741999881</v>
      </c>
      <c r="AJ23" s="16">
        <f t="shared" si="11"/>
        <v>9</v>
      </c>
      <c r="AK23" s="13">
        <f t="shared" si="12"/>
        <v>80.76932201121704</v>
      </c>
      <c r="AL23" s="13">
        <f t="shared" si="13"/>
        <v>79.4143126845355</v>
      </c>
      <c r="AM23" s="13">
        <f t="shared" si="14"/>
        <v>77.45869425052857</v>
      </c>
      <c r="AN23" s="13">
        <f t="shared" si="15"/>
        <v>74.8337081549087</v>
      </c>
      <c r="AO23" s="13">
        <f t="shared" si="16"/>
        <v>71.19156169417671</v>
      </c>
      <c r="AP23" s="13">
        <f t="shared" si="17"/>
        <v>65.66038860257153</v>
      </c>
      <c r="AQ23" s="13">
        <f t="shared" si="18"/>
        <v>56.86112587382494</v>
      </c>
      <c r="AR23" s="13">
        <f t="shared" si="19"/>
        <v>40.44698187111918</v>
      </c>
      <c r="AS23" s="13">
        <f t="shared" si="20"/>
        <v>10.093780417026412</v>
      </c>
      <c r="AT23" s="13">
        <f t="shared" si="21"/>
        <v>-27.055544910885835</v>
      </c>
      <c r="AU23" s="13">
        <f t="shared" si="22"/>
        <v>-47.58177741999881</v>
      </c>
    </row>
    <row r="24" spans="1:47" ht="12.75">
      <c r="A24">
        <f>'Bf'!A16</f>
        <v>10</v>
      </c>
      <c r="B24" s="11">
        <f>'Bf'!B16</f>
        <v>-2.088059132232183</v>
      </c>
      <c r="C24" s="11">
        <f>'Br'!B16</f>
        <v>-0.38093822070901184</v>
      </c>
      <c r="D24" s="13">
        <f t="shared" si="0"/>
        <v>79.66086335615893</v>
      </c>
      <c r="E24" s="11">
        <f>'Bf'!C16</f>
        <v>-1.8284933493202284</v>
      </c>
      <c r="F24" s="11">
        <f>'Br'!C16</f>
        <v>-0.3848613567737227</v>
      </c>
      <c r="G24" s="13">
        <f t="shared" si="1"/>
        <v>78.11388076081884</v>
      </c>
      <c r="H24" s="11">
        <f>'Bf'!D16</f>
        <v>-1.5422545664328957</v>
      </c>
      <c r="I24" s="11">
        <f>'Br'!D16</f>
        <v>-0.3876217807912018</v>
      </c>
      <c r="J24" s="13">
        <f t="shared" si="2"/>
        <v>75.89181564404046</v>
      </c>
      <c r="K24" s="11">
        <f>'Bf'!E16</f>
        <v>-1.2691111672216238</v>
      </c>
      <c r="L24" s="11">
        <f>'Br'!E16</f>
        <v>-0.39031560248086394</v>
      </c>
      <c r="M24" s="13">
        <f t="shared" si="3"/>
        <v>72.90470068362251</v>
      </c>
      <c r="N24" s="11">
        <f>'Bf'!F16</f>
        <v>-1.00943442203172</v>
      </c>
      <c r="O24" s="11">
        <f>'Br'!F16</f>
        <v>-0.39050121882551014</v>
      </c>
      <c r="P24" s="13">
        <f t="shared" si="4"/>
        <v>68.85096307775414</v>
      </c>
      <c r="Q24" s="11">
        <f>'Bf'!G16</f>
        <v>-0.7556793507765582</v>
      </c>
      <c r="R24" s="11">
        <f>'Br'!G16</f>
        <v>-0.3892395962464833</v>
      </c>
      <c r="S24" s="13">
        <f t="shared" si="5"/>
        <v>62.747653644811635</v>
      </c>
      <c r="T24" s="11">
        <f>'Bf'!H16</f>
        <v>-0.5184929421648041</v>
      </c>
      <c r="U24" s="11">
        <f>'Br'!H16</f>
        <v>-0.38524550947090297</v>
      </c>
      <c r="V24" s="13">
        <f t="shared" si="6"/>
        <v>53.38727704283066</v>
      </c>
      <c r="W24" s="11">
        <f>'Bf'!I16</f>
        <v>-0.28489173639844256</v>
      </c>
      <c r="X24" s="11">
        <f>'Br'!I16</f>
        <v>-0.3792991674927711</v>
      </c>
      <c r="Y24" s="13">
        <f t="shared" si="7"/>
        <v>36.91022530000507</v>
      </c>
      <c r="Z24" s="11">
        <f>'Bf'!J16</f>
        <v>-0.05956688736685937</v>
      </c>
      <c r="AA24" s="11">
        <f>'Br'!J16</f>
        <v>-0.37063992472043594</v>
      </c>
      <c r="AB24" s="13">
        <f t="shared" si="8"/>
        <v>9.130139804638832</v>
      </c>
      <c r="AC24" s="11">
        <f>'Bf'!K16</f>
        <v>0.16026055497504904</v>
      </c>
      <c r="AD24" s="11">
        <f>'Br'!K16</f>
        <v>-0.3601137131505661</v>
      </c>
      <c r="AE24" s="13">
        <f t="shared" si="9"/>
        <v>-23.99038576220016</v>
      </c>
      <c r="AF24" s="11">
        <f>'Bf'!L16</f>
        <v>0.3353699737612234</v>
      </c>
      <c r="AG24">
        <f>'Br'!L16</f>
        <v>-0.34824942651310126</v>
      </c>
      <c r="AH24" s="13">
        <f t="shared" si="10"/>
        <v>-43.920669903105434</v>
      </c>
      <c r="AJ24" s="16">
        <f t="shared" si="11"/>
        <v>10</v>
      </c>
      <c r="AK24" s="13">
        <f t="shared" si="12"/>
        <v>79.66086335615893</v>
      </c>
      <c r="AL24" s="13">
        <f t="shared" si="13"/>
        <v>78.11388076081884</v>
      </c>
      <c r="AM24" s="13">
        <f t="shared" si="14"/>
        <v>75.89181564404046</v>
      </c>
      <c r="AN24" s="13">
        <f t="shared" si="15"/>
        <v>72.90470068362251</v>
      </c>
      <c r="AO24" s="13">
        <f t="shared" si="16"/>
        <v>68.85096307775414</v>
      </c>
      <c r="AP24" s="13">
        <f t="shared" si="17"/>
        <v>62.747653644811635</v>
      </c>
      <c r="AQ24" s="13">
        <f t="shared" si="18"/>
        <v>53.38727704283066</v>
      </c>
      <c r="AR24" s="13">
        <f t="shared" si="19"/>
        <v>36.91022530000507</v>
      </c>
      <c r="AS24" s="13">
        <f t="shared" si="20"/>
        <v>9.130139804638832</v>
      </c>
      <c r="AT24" s="13">
        <f t="shared" si="21"/>
        <v>-23.99038576220016</v>
      </c>
      <c r="AU24" s="13">
        <f t="shared" si="22"/>
        <v>-43.920669903105434</v>
      </c>
    </row>
    <row r="25" spans="1:47" ht="12.75">
      <c r="A25">
        <f>'Bf'!A17</f>
        <v>11</v>
      </c>
      <c r="B25" s="11">
        <f>'Bf'!B17</f>
        <v>-2.077652141213636</v>
      </c>
      <c r="C25" s="11">
        <f>'Br'!B17</f>
        <v>-0.42060433407803427</v>
      </c>
      <c r="D25" s="13">
        <f t="shared" si="0"/>
        <v>78.55558862597724</v>
      </c>
      <c r="E25" s="11">
        <f>'Bf'!C17</f>
        <v>-1.8181423888261121</v>
      </c>
      <c r="F25" s="11">
        <f>'Br'!C17</f>
        <v>-0.42645079488646875</v>
      </c>
      <c r="G25" s="13">
        <f t="shared" si="1"/>
        <v>76.79972078893191</v>
      </c>
      <c r="H25" s="11">
        <f>'Bf'!D17</f>
        <v>-1.5325697017940332</v>
      </c>
      <c r="I25" s="11">
        <f>'Br'!D17</f>
        <v>-0.43114513562817885</v>
      </c>
      <c r="J25" s="13">
        <f t="shared" si="2"/>
        <v>74.2875545184898</v>
      </c>
      <c r="K25" s="11">
        <f>'Bf'!E17</f>
        <v>-1.2605852316083344</v>
      </c>
      <c r="L25" s="11">
        <f>'Br'!E17</f>
        <v>-0.4354322993873001</v>
      </c>
      <c r="M25" s="13">
        <f t="shared" si="3"/>
        <v>70.94402526952727</v>
      </c>
      <c r="N25" s="11">
        <f>'Bf'!F17</f>
        <v>-1.002106577994819</v>
      </c>
      <c r="O25" s="11">
        <f>'Br'!F17</f>
        <v>-0.4363660222845247</v>
      </c>
      <c r="P25" s="13">
        <f t="shared" si="4"/>
        <v>66.46934461475192</v>
      </c>
      <c r="Q25" s="11">
        <f>'Bf'!G17</f>
        <v>-0.7502679825064357</v>
      </c>
      <c r="R25" s="11">
        <f>'Br'!G17</f>
        <v>-0.43600509156851286</v>
      </c>
      <c r="S25" s="13">
        <f t="shared" si="5"/>
        <v>59.83773774247847</v>
      </c>
      <c r="T25" s="11">
        <f>'Bf'!H17</f>
        <v>-0.5154526505093316</v>
      </c>
      <c r="U25" s="11">
        <f>'Br'!H17</f>
        <v>-0.43211336193653604</v>
      </c>
      <c r="V25" s="13">
        <f t="shared" si="6"/>
        <v>50.026282263366966</v>
      </c>
      <c r="W25" s="11">
        <f>'Bf'!I17</f>
        <v>-0.28451893621948776</v>
      </c>
      <c r="X25" s="11">
        <f>'Br'!I17</f>
        <v>-0.4255943900395436</v>
      </c>
      <c r="Y25" s="13">
        <f t="shared" si="7"/>
        <v>33.76357300988124</v>
      </c>
      <c r="Z25" s="11">
        <f>'Bf'!J17</f>
        <v>-0.06156862216789677</v>
      </c>
      <c r="AA25" s="11">
        <f>'Br'!J17</f>
        <v>-0.41525839322307995</v>
      </c>
      <c r="AB25" s="13">
        <f t="shared" si="8"/>
        <v>8.433565670517023</v>
      </c>
      <c r="AC25" s="11">
        <f>'Bf'!K17</f>
        <v>0.15578937959316902</v>
      </c>
      <c r="AD25" s="11">
        <f>'Br'!K17</f>
        <v>-0.40227856527217487</v>
      </c>
      <c r="AE25" s="13">
        <f t="shared" si="9"/>
        <v>-21.169762159175118</v>
      </c>
      <c r="AF25" s="11">
        <f>'Bf'!L17</f>
        <v>0.3303059393412181</v>
      </c>
      <c r="AG25">
        <f>'Br'!L17</f>
        <v>-0.3871516212627971</v>
      </c>
      <c r="AH25" s="13">
        <f t="shared" si="10"/>
        <v>-40.46979802598573</v>
      </c>
      <c r="AJ25" s="16">
        <f t="shared" si="11"/>
        <v>11</v>
      </c>
      <c r="AK25" s="13">
        <f t="shared" si="12"/>
        <v>78.55558862597724</v>
      </c>
      <c r="AL25" s="13">
        <f t="shared" si="13"/>
        <v>76.79972078893191</v>
      </c>
      <c r="AM25" s="13">
        <f t="shared" si="14"/>
        <v>74.2875545184898</v>
      </c>
      <c r="AN25" s="13">
        <f t="shared" si="15"/>
        <v>70.94402526952727</v>
      </c>
      <c r="AO25" s="13">
        <f t="shared" si="16"/>
        <v>66.46934461475192</v>
      </c>
      <c r="AP25" s="13">
        <f t="shared" si="17"/>
        <v>59.83773774247847</v>
      </c>
      <c r="AQ25" s="13">
        <f t="shared" si="18"/>
        <v>50.026282263366966</v>
      </c>
      <c r="AR25" s="13">
        <f t="shared" si="19"/>
        <v>33.76357300988124</v>
      </c>
      <c r="AS25" s="13">
        <f t="shared" si="20"/>
        <v>8.433565670517023</v>
      </c>
      <c r="AT25" s="13">
        <f t="shared" si="21"/>
        <v>-21.169762159175118</v>
      </c>
      <c r="AU25" s="13">
        <f t="shared" si="22"/>
        <v>-40.46979802598573</v>
      </c>
    </row>
    <row r="26" spans="1:47" ht="12.75">
      <c r="A26">
        <f>'Bf'!A18</f>
        <v>12</v>
      </c>
      <c r="B26" s="11">
        <f>'Bf'!B18</f>
        <v>-2.0639441901553393</v>
      </c>
      <c r="C26" s="11">
        <f>'Br'!B18</f>
        <v>-0.4597709343572534</v>
      </c>
      <c r="D26" s="13">
        <f t="shared" si="0"/>
        <v>77.4416553316214</v>
      </c>
      <c r="E26" s="11">
        <f>'Bf'!C18</f>
        <v>-1.805589628830887</v>
      </c>
      <c r="F26" s="11">
        <f>'Br'!C18</f>
        <v>-0.4680461029703342</v>
      </c>
      <c r="G26" s="13">
        <f t="shared" si="1"/>
        <v>75.46761818468482</v>
      </c>
      <c r="H26" s="11">
        <f>'Bf'!D18</f>
        <v>-1.5207893905941827</v>
      </c>
      <c r="I26" s="11">
        <f>'Br'!D18</f>
        <v>-0.47548204711357966</v>
      </c>
      <c r="J26" s="13">
        <f t="shared" si="2"/>
        <v>72.63789733429225</v>
      </c>
      <c r="K26" s="11">
        <f>'Bf'!E18</f>
        <v>-1.2498672475353694</v>
      </c>
      <c r="L26" s="11">
        <f>'Br'!E18</f>
        <v>-0.4809048985857827</v>
      </c>
      <c r="M26" s="13">
        <f t="shared" si="3"/>
        <v>68.95503259797533</v>
      </c>
      <c r="N26" s="11">
        <f>'Bf'!F18</f>
        <v>-0.9931139671035167</v>
      </c>
      <c r="O26" s="11">
        <f>'Br'!F18</f>
        <v>-0.4837914377341578</v>
      </c>
      <c r="P26" s="13">
        <f t="shared" si="4"/>
        <v>64.0271594430018</v>
      </c>
      <c r="Q26" s="11">
        <f>'Bf'!G18</f>
        <v>-0.7435526824784882</v>
      </c>
      <c r="R26" s="11">
        <f>'Br'!G18</f>
        <v>-0.48438347655378355</v>
      </c>
      <c r="S26" s="13">
        <f t="shared" si="5"/>
        <v>56.91797968555517</v>
      </c>
      <c r="T26" s="11">
        <f>'Bf'!H18</f>
        <v>-0.5117300985951703</v>
      </c>
      <c r="U26" s="11">
        <f>'Br'!H18</f>
        <v>-0.48146422859695137</v>
      </c>
      <c r="V26" s="13">
        <f t="shared" si="6"/>
        <v>46.745449093347005</v>
      </c>
      <c r="W26" s="11">
        <f>'Bf'!I18</f>
        <v>-0.283761527888799</v>
      </c>
      <c r="X26" s="11">
        <f>'Br'!I18</f>
        <v>-0.4742942156218051</v>
      </c>
      <c r="Y26" s="13">
        <f t="shared" si="7"/>
        <v>30.891309028507138</v>
      </c>
      <c r="Z26" s="11">
        <f>'Bf'!J18</f>
        <v>-0.064870421815613</v>
      </c>
      <c r="AA26" s="11">
        <f>'Br'!J18</f>
        <v>-0.4627687465001837</v>
      </c>
      <c r="AB26" s="13">
        <f t="shared" si="8"/>
        <v>7.979664288627467</v>
      </c>
      <c r="AC26" s="11">
        <f>'Bf'!K18</f>
        <v>0.14906821940647513</v>
      </c>
      <c r="AD26" s="11">
        <f>'Br'!K18</f>
        <v>-0.4464806273903622</v>
      </c>
      <c r="AE26" s="13">
        <f t="shared" si="9"/>
        <v>-18.46281823907649</v>
      </c>
      <c r="AF26" s="11">
        <f>'Bf'!L18</f>
        <v>0.32109856544685283</v>
      </c>
      <c r="AG26">
        <f>'Br'!L18</f>
        <v>-0.42632737025163325</v>
      </c>
      <c r="AH26" s="13">
        <f t="shared" si="10"/>
        <v>-36.986098045113785</v>
      </c>
      <c r="AJ26" s="16">
        <f t="shared" si="11"/>
        <v>12</v>
      </c>
      <c r="AK26" s="13">
        <f t="shared" si="12"/>
        <v>77.4416553316214</v>
      </c>
      <c r="AL26" s="13">
        <f t="shared" si="13"/>
        <v>75.46761818468482</v>
      </c>
      <c r="AM26" s="13">
        <f t="shared" si="14"/>
        <v>72.63789733429225</v>
      </c>
      <c r="AN26" s="13">
        <f t="shared" si="15"/>
        <v>68.95503259797533</v>
      </c>
      <c r="AO26" s="13">
        <f t="shared" si="16"/>
        <v>64.0271594430018</v>
      </c>
      <c r="AP26" s="13">
        <f t="shared" si="17"/>
        <v>56.91797968555517</v>
      </c>
      <c r="AQ26" s="13">
        <f t="shared" si="18"/>
        <v>46.745449093347005</v>
      </c>
      <c r="AR26" s="13">
        <f t="shared" si="19"/>
        <v>30.891309028507138</v>
      </c>
      <c r="AS26" s="13">
        <f t="shared" si="20"/>
        <v>7.979664288627467</v>
      </c>
      <c r="AT26" s="13">
        <f t="shared" si="21"/>
        <v>-18.46281823907649</v>
      </c>
      <c r="AU26" s="13">
        <f t="shared" si="22"/>
        <v>-36.986098045113785</v>
      </c>
    </row>
    <row r="27" spans="1:47" ht="12.75">
      <c r="A27">
        <f>'Bf'!A19</f>
        <v>13</v>
      </c>
      <c r="B27" s="11">
        <f>'Bf'!B19</f>
        <v>-2.0482996875988384</v>
      </c>
      <c r="C27" s="11">
        <f>'Br'!B19</f>
        <v>-0.49806141616689964</v>
      </c>
      <c r="D27" s="13">
        <f t="shared" si="0"/>
        <v>76.33327882779236</v>
      </c>
      <c r="E27" s="11">
        <f>'Bf'!C19</f>
        <v>-1.7903832080361761</v>
      </c>
      <c r="F27" s="11">
        <f>'Br'!C19</f>
        <v>-0.5096542353615359</v>
      </c>
      <c r="G27" s="13">
        <f t="shared" si="1"/>
        <v>74.11035575567608</v>
      </c>
      <c r="H27" s="11">
        <f>'Bf'!D19</f>
        <v>-1.5066785818730979</v>
      </c>
      <c r="I27" s="11">
        <f>'Br'!D19</f>
        <v>-0.520423177883078</v>
      </c>
      <c r="J27" s="13">
        <f t="shared" si="2"/>
        <v>70.94453052739857</v>
      </c>
      <c r="K27" s="11">
        <f>'Bf'!E19</f>
        <v>-1.2370195028485989</v>
      </c>
      <c r="L27" s="11">
        <f>'Br'!E19</f>
        <v>-0.5273543492153294</v>
      </c>
      <c r="M27" s="13">
        <f t="shared" si="3"/>
        <v>66.91094148663603</v>
      </c>
      <c r="N27" s="11">
        <f>'Bf'!F19</f>
        <v>-0.9821409922963567</v>
      </c>
      <c r="O27" s="11">
        <f>'Br'!F19</f>
        <v>-0.532579622964684</v>
      </c>
      <c r="P27" s="13">
        <f t="shared" si="4"/>
        <v>61.53062064565677</v>
      </c>
      <c r="Q27" s="11">
        <f>'Bf'!G19</f>
        <v>-0.7350604307648156</v>
      </c>
      <c r="R27" s="11">
        <f>'Br'!G19</f>
        <v>-0.5346491520363207</v>
      </c>
      <c r="S27" s="13">
        <f t="shared" si="5"/>
        <v>53.96958069362245</v>
      </c>
      <c r="T27" s="11">
        <f>'Bf'!H19</f>
        <v>-0.5063335903686689</v>
      </c>
      <c r="U27" s="11">
        <f>'Br'!H19</f>
        <v>-0.5332718581801615</v>
      </c>
      <c r="V27" s="13">
        <f t="shared" si="6"/>
        <v>43.51568327799746</v>
      </c>
      <c r="W27" s="11">
        <f>'Bf'!I19</f>
        <v>-0.2824437099564425</v>
      </c>
      <c r="X27" s="11">
        <f>'Br'!I19</f>
        <v>-0.5262345374501126</v>
      </c>
      <c r="Y27" s="13">
        <f t="shared" si="7"/>
        <v>28.223607779288844</v>
      </c>
      <c r="Z27" s="11">
        <f>'Bf'!J19</f>
        <v>-0.06943060448956855</v>
      </c>
      <c r="AA27" s="11">
        <f>'Br'!J19</f>
        <v>-0.5144451433800412</v>
      </c>
      <c r="AB27" s="13">
        <f t="shared" si="8"/>
        <v>7.686315948314904</v>
      </c>
      <c r="AC27" s="11">
        <f>'Bf'!K19</f>
        <v>0.13947472871278846</v>
      </c>
      <c r="AD27" s="11">
        <f>'Br'!K19</f>
        <v>-0.4937101929827506</v>
      </c>
      <c r="AE27" s="13">
        <f t="shared" si="9"/>
        <v>-15.775157827679338</v>
      </c>
      <c r="AF27" s="11">
        <f>'Bf'!L19</f>
        <v>0.30817445161549345</v>
      </c>
      <c r="AG27">
        <f>'Br'!L19</f>
        <v>-0.46678882965016194</v>
      </c>
      <c r="AH27" s="13">
        <f t="shared" si="10"/>
        <v>-33.43283244556834</v>
      </c>
      <c r="AJ27" s="16">
        <f t="shared" si="11"/>
        <v>13</v>
      </c>
      <c r="AK27" s="13">
        <f t="shared" si="12"/>
        <v>76.33327882779236</v>
      </c>
      <c r="AL27" s="13">
        <f t="shared" si="13"/>
        <v>74.11035575567608</v>
      </c>
      <c r="AM27" s="13">
        <f t="shared" si="14"/>
        <v>70.94453052739857</v>
      </c>
      <c r="AN27" s="13">
        <f t="shared" si="15"/>
        <v>66.91094148663603</v>
      </c>
      <c r="AO27" s="13">
        <f t="shared" si="16"/>
        <v>61.53062064565677</v>
      </c>
      <c r="AP27" s="13">
        <f t="shared" si="17"/>
        <v>53.96958069362245</v>
      </c>
      <c r="AQ27" s="13">
        <f t="shared" si="18"/>
        <v>43.51568327799746</v>
      </c>
      <c r="AR27" s="13">
        <f t="shared" si="19"/>
        <v>28.223607779288844</v>
      </c>
      <c r="AS27" s="13">
        <f t="shared" si="20"/>
        <v>7.686315948314904</v>
      </c>
      <c r="AT27" s="13">
        <f t="shared" si="21"/>
        <v>-15.775157827679338</v>
      </c>
      <c r="AU27" s="13">
        <f t="shared" si="22"/>
        <v>-33.43283244556834</v>
      </c>
    </row>
    <row r="28" spans="1:47" ht="12.75">
      <c r="A28">
        <f>'Bf'!A20</f>
        <v>14</v>
      </c>
      <c r="B28" s="11">
        <f>'Bf'!B20</f>
        <v>-2.028637050711279</v>
      </c>
      <c r="C28" s="11">
        <f>'Br'!B20</f>
        <v>-0.5349600093406418</v>
      </c>
      <c r="D28" s="13">
        <f t="shared" si="0"/>
        <v>75.22717005411941</v>
      </c>
      <c r="E28" s="11">
        <f>'Bf'!C20</f>
        <v>-1.7718876735992803</v>
      </c>
      <c r="F28" s="11">
        <f>'Br'!C20</f>
        <v>-0.5514470797891835</v>
      </c>
      <c r="G28" s="13">
        <f t="shared" si="1"/>
        <v>72.71280766410482</v>
      </c>
      <c r="H28" s="11">
        <f>'Bf'!D20</f>
        <v>-1.4895804816436158</v>
      </c>
      <c r="I28" s="11">
        <f>'Br'!D20</f>
        <v>-0.5656953636950881</v>
      </c>
      <c r="J28" s="13">
        <f t="shared" si="2"/>
        <v>69.20481303034211</v>
      </c>
      <c r="K28" s="11">
        <f>'Bf'!E20</f>
        <v>-1.2218158389390485</v>
      </c>
      <c r="L28" s="11">
        <f>'Br'!E20</f>
        <v>-0.5749303626955832</v>
      </c>
      <c r="M28" s="13">
        <f t="shared" si="3"/>
        <v>64.80048103596403</v>
      </c>
      <c r="N28" s="11">
        <f>'Bf'!F20</f>
        <v>-0.9686871507300608</v>
      </c>
      <c r="O28" s="11">
        <f>'Br'!F20</f>
        <v>-0.5827943650931924</v>
      </c>
      <c r="P28" s="13">
        <f t="shared" si="4"/>
        <v>58.96748690833328</v>
      </c>
      <c r="Q28" s="11">
        <f>'Bf'!G20</f>
        <v>-0.7240136463575214</v>
      </c>
      <c r="R28" s="11">
        <f>'Br'!G20</f>
        <v>-0.5869005483023807</v>
      </c>
      <c r="S28" s="13">
        <f t="shared" si="5"/>
        <v>50.9710549744072</v>
      </c>
      <c r="T28" s="11">
        <f>'Bf'!H20</f>
        <v>-0.49823866777710507</v>
      </c>
      <c r="U28" s="11">
        <f>'Br'!H20</f>
        <v>-0.5882432412232818</v>
      </c>
      <c r="V28" s="13">
        <f t="shared" si="6"/>
        <v>40.264408849400624</v>
      </c>
      <c r="W28" s="11">
        <f>'Bf'!I20</f>
        <v>-0.2796999356903136</v>
      </c>
      <c r="X28" s="11">
        <f>'Br'!I20</f>
        <v>-0.582608810213916</v>
      </c>
      <c r="Y28" s="13">
        <f t="shared" si="7"/>
        <v>25.6448188133937</v>
      </c>
      <c r="Z28" s="11">
        <f>'Bf'!J20</f>
        <v>-0.07446220553617572</v>
      </c>
      <c r="AA28" s="11">
        <f>'Br'!J20</f>
        <v>-0.5702128360776341</v>
      </c>
      <c r="AB28" s="13">
        <f t="shared" si="8"/>
        <v>7.439965725965198</v>
      </c>
      <c r="AC28" s="11">
        <f>'Bf'!K20</f>
        <v>0.12465151538918591</v>
      </c>
      <c r="AD28" s="11">
        <f>'Br'!K20</f>
        <v>-0.5447278028691781</v>
      </c>
      <c r="AE28" s="13">
        <f t="shared" si="9"/>
        <v>-12.889225390974827</v>
      </c>
      <c r="AF28" s="11">
        <f>'Bf'!L20</f>
        <v>0.28555179195833946</v>
      </c>
      <c r="AG28">
        <f>'Br'!L20</f>
        <v>-0.5078361429960536</v>
      </c>
      <c r="AH28" s="13">
        <f t="shared" si="10"/>
        <v>-29.34866464293702</v>
      </c>
      <c r="AJ28" s="16">
        <f t="shared" si="11"/>
        <v>14</v>
      </c>
      <c r="AK28" s="13">
        <f t="shared" si="12"/>
        <v>75.22717005411941</v>
      </c>
      <c r="AL28" s="13">
        <f t="shared" si="13"/>
        <v>72.71280766410482</v>
      </c>
      <c r="AM28" s="13">
        <f t="shared" si="14"/>
        <v>69.20481303034211</v>
      </c>
      <c r="AN28" s="13">
        <f t="shared" si="15"/>
        <v>64.80048103596403</v>
      </c>
      <c r="AO28" s="13">
        <f t="shared" si="16"/>
        <v>58.96748690833328</v>
      </c>
      <c r="AP28" s="13">
        <f t="shared" si="17"/>
        <v>50.9710549744072</v>
      </c>
      <c r="AQ28" s="13">
        <f t="shared" si="18"/>
        <v>40.264408849400624</v>
      </c>
      <c r="AR28" s="13">
        <f t="shared" si="19"/>
        <v>25.6448188133937</v>
      </c>
      <c r="AS28" s="13">
        <f t="shared" si="20"/>
        <v>7.439965725965198</v>
      </c>
      <c r="AT28" s="13">
        <f t="shared" si="21"/>
        <v>-12.889225390974827</v>
      </c>
      <c r="AU28" s="13">
        <f t="shared" si="22"/>
        <v>-29.34866464293702</v>
      </c>
    </row>
    <row r="29" spans="1:47" ht="12.75">
      <c r="A29">
        <f>'Bf'!A21</f>
        <v>15</v>
      </c>
      <c r="B29" s="11">
        <f>'Bf'!B21</f>
        <v>-2.003179212848503</v>
      </c>
      <c r="C29" s="11">
        <f>'Br'!B21</f>
        <v>-0.5700085307315276</v>
      </c>
      <c r="D29" s="13">
        <f t="shared" si="0"/>
        <v>74.1161942747094</v>
      </c>
      <c r="E29" s="11">
        <f>'Bf'!C21</f>
        <v>-1.7494446215584454</v>
      </c>
      <c r="F29" s="11">
        <f>'Br'!C21</f>
        <v>-0.5942949766825115</v>
      </c>
      <c r="G29" s="13">
        <f t="shared" si="1"/>
        <v>71.23712214498636</v>
      </c>
      <c r="H29" s="11">
        <f>'Bf'!D21</f>
        <v>-1.4698653641114898</v>
      </c>
      <c r="I29" s="11">
        <f>'Br'!D21</f>
        <v>-0.6122019868134643</v>
      </c>
      <c r="J29" s="13">
        <f t="shared" si="2"/>
        <v>67.38817047703006</v>
      </c>
      <c r="K29" s="11">
        <f>'Bf'!E21</f>
        <v>-1.2044136444609752</v>
      </c>
      <c r="L29" s="11">
        <f>'Br'!E21</f>
        <v>-0.6243348329184866</v>
      </c>
      <c r="M29" s="13">
        <f t="shared" si="3"/>
        <v>62.59902142299545</v>
      </c>
      <c r="N29" s="11">
        <f>'Bf'!F21</f>
        <v>-0.9516884710454124</v>
      </c>
      <c r="O29" s="11">
        <f>'Br'!F21</f>
        <v>-0.6335915394893896</v>
      </c>
      <c r="P29" s="13">
        <f t="shared" si="4"/>
        <v>56.346102574144865</v>
      </c>
      <c r="Q29" s="11">
        <f>'Bf'!G21</f>
        <v>-0.7100973210101604</v>
      </c>
      <c r="R29" s="11">
        <f>'Br'!G21</f>
        <v>-0.640980335863202</v>
      </c>
      <c r="S29" s="13">
        <f t="shared" si="5"/>
        <v>47.928523284296425</v>
      </c>
      <c r="T29" s="11">
        <f>'Bf'!H21</f>
        <v>-0.48668439832000054</v>
      </c>
      <c r="U29" s="11">
        <f>'Br'!H21</f>
        <v>-0.6453724854157908</v>
      </c>
      <c r="V29" s="13">
        <f t="shared" si="6"/>
        <v>37.020455887760676</v>
      </c>
      <c r="W29" s="11">
        <f>'Bf'!I21</f>
        <v>-0.2724222682476707</v>
      </c>
      <c r="X29" s="11">
        <f>'Br'!I21</f>
        <v>-0.6431513004670508</v>
      </c>
      <c r="Y29" s="13">
        <f t="shared" si="7"/>
        <v>22.956260162108414</v>
      </c>
      <c r="Z29" s="11">
        <f>'Bf'!J21</f>
        <v>-0.080698449684554</v>
      </c>
      <c r="AA29" s="11">
        <f>'Br'!J21</f>
        <v>-0.6397782405951224</v>
      </c>
      <c r="AB29" s="13">
        <f t="shared" si="8"/>
        <v>7.189039494552041</v>
      </c>
      <c r="AC29" s="11">
        <f>'Bf'!K21</f>
        <v>0.11025749047350171</v>
      </c>
      <c r="AD29" s="11">
        <f>'Br'!K21</f>
        <v>-0.614866489160949</v>
      </c>
      <c r="AE29" s="13">
        <f t="shared" si="9"/>
        <v>-10.166197590532805</v>
      </c>
      <c r="AF29" s="11">
        <f>'Bf'!L21</f>
        <v>0.24127696067636523</v>
      </c>
      <c r="AG29">
        <f>'Br'!L21</f>
        <v>-0.5520758974643225</v>
      </c>
      <c r="AH29" s="13">
        <f t="shared" si="10"/>
        <v>-23.60705267917178</v>
      </c>
      <c r="AJ29" s="16">
        <f t="shared" si="11"/>
        <v>15</v>
      </c>
      <c r="AK29" s="19">
        <f t="shared" si="12"/>
        <v>74.1161942747094</v>
      </c>
      <c r="AL29" s="19">
        <f t="shared" si="13"/>
        <v>71.23712214498636</v>
      </c>
      <c r="AM29" s="19">
        <f t="shared" si="14"/>
        <v>67.38817047703006</v>
      </c>
      <c r="AN29" s="19">
        <f t="shared" si="15"/>
        <v>62.59902142299545</v>
      </c>
      <c r="AO29" s="19">
        <f t="shared" si="16"/>
        <v>56.346102574144865</v>
      </c>
      <c r="AP29" s="19">
        <f t="shared" si="17"/>
        <v>47.928523284296425</v>
      </c>
      <c r="AQ29" s="19">
        <f t="shared" si="18"/>
        <v>37.020455887760676</v>
      </c>
      <c r="AR29" s="19">
        <f t="shared" si="19"/>
        <v>22.956260162108414</v>
      </c>
      <c r="AS29" s="19">
        <f t="shared" si="20"/>
        <v>7.189039494552041</v>
      </c>
      <c r="AT29" s="19">
        <f t="shared" si="21"/>
        <v>-10.166197590532805</v>
      </c>
      <c r="AU29" s="19">
        <f t="shared" si="22"/>
        <v>-23.60705267917178</v>
      </c>
    </row>
    <row r="30" spans="1:47" ht="12.75">
      <c r="A30">
        <f>'Bf'!A22</f>
        <v>16</v>
      </c>
      <c r="B30" s="11">
        <f>'Bf'!B22</f>
        <v>-1.9573343523437154</v>
      </c>
      <c r="C30" s="11">
        <f>'Br'!B22</f>
        <v>-0.598340564031698</v>
      </c>
      <c r="D30" s="13">
        <f t="shared" si="0"/>
        <v>73.0020506495015</v>
      </c>
      <c r="E30" s="11">
        <f>'Bf'!C22</f>
        <v>-1.7207116401805869</v>
      </c>
      <c r="F30" s="11">
        <f>'Br'!C22</f>
        <v>-0.6374758603324489</v>
      </c>
      <c r="G30" s="13">
        <f t="shared" si="1"/>
        <v>69.67173174238086</v>
      </c>
      <c r="H30" s="11">
        <f>'Bf'!D22</f>
        <v>-1.4487334695728025</v>
      </c>
      <c r="I30" s="11">
        <f>'Br'!D22</f>
        <v>-0.659820645633354</v>
      </c>
      <c r="J30" s="13">
        <f t="shared" si="2"/>
        <v>65.51327184703241</v>
      </c>
      <c r="K30" s="11">
        <f>'Bf'!E22</f>
        <v>-1.1865065710475622</v>
      </c>
      <c r="L30" s="11">
        <f>'Br'!E22</f>
        <v>-0.6518415500696814</v>
      </c>
      <c r="M30" s="13">
        <f t="shared" si="3"/>
        <v>61.216539669768444</v>
      </c>
      <c r="N30" s="11">
        <f>'Bf'!F22</f>
        <v>-0.9374859647837069</v>
      </c>
      <c r="O30" s="11">
        <f>'Br'!F22</f>
        <v>-0.6410179819420039</v>
      </c>
      <c r="P30" s="13">
        <f t="shared" si="4"/>
        <v>55.63713381456289</v>
      </c>
      <c r="Q30" s="11">
        <f>'Bf'!G22</f>
        <v>-0.6977526811281641</v>
      </c>
      <c r="R30" s="11">
        <f>'Br'!G22</f>
        <v>-0.6254181109895858</v>
      </c>
      <c r="S30" s="13">
        <f t="shared" si="5"/>
        <v>48.129108011900236</v>
      </c>
      <c r="T30" s="11">
        <f>'Bf'!H22</f>
        <v>-0.47679051258596594</v>
      </c>
      <c r="U30" s="11">
        <f>'Br'!H22</f>
        <v>-0.6121375049626284</v>
      </c>
      <c r="V30" s="13">
        <f t="shared" si="6"/>
        <v>37.9148273492335</v>
      </c>
      <c r="W30" s="11">
        <f>'Bf'!I22</f>
        <v>-0.26714848951787007</v>
      </c>
      <c r="X30" s="11">
        <f>'Br'!I22</f>
        <v>-0.5984957641525819</v>
      </c>
      <c r="Y30" s="13">
        <f t="shared" si="7"/>
        <v>24.054386350970184</v>
      </c>
      <c r="Z30" s="11">
        <f>'Bf'!J22</f>
        <v>-0.07546737272464468</v>
      </c>
      <c r="AA30" s="11">
        <f>'Br'!J22</f>
        <v>-0.58624316296947</v>
      </c>
      <c r="AB30" s="13">
        <f t="shared" si="8"/>
        <v>7.335372123310658</v>
      </c>
      <c r="AC30" s="11">
        <f>'Bf'!K22</f>
        <v>0.07996687328062825</v>
      </c>
      <c r="AD30" s="11">
        <f>'Br'!K22</f>
        <v>-0.5646259439955895</v>
      </c>
      <c r="AE30" s="13">
        <f t="shared" si="9"/>
        <v>-8.06107729783522</v>
      </c>
      <c r="AF30" s="11">
        <f>'Bf'!L22</f>
        <v>0.1911408417972439</v>
      </c>
      <c r="AG30">
        <f>'Br'!L22</f>
        <v>-0.5216966159135829</v>
      </c>
      <c r="AH30" s="13">
        <f t="shared" si="10"/>
        <v>-20.121982197192725</v>
      </c>
      <c r="AJ30" s="16">
        <f t="shared" si="11"/>
        <v>16</v>
      </c>
      <c r="AK30" s="20">
        <f t="shared" si="12"/>
        <v>73.0020506495015</v>
      </c>
      <c r="AL30" s="18">
        <f t="shared" si="13"/>
        <v>69.67173174238086</v>
      </c>
      <c r="AM30" s="18">
        <f t="shared" si="14"/>
        <v>65.51327184703241</v>
      </c>
      <c r="AN30" s="18">
        <f t="shared" si="15"/>
        <v>61.216539669768444</v>
      </c>
      <c r="AO30" s="18">
        <f t="shared" si="16"/>
        <v>55.63713381456289</v>
      </c>
      <c r="AP30" s="18">
        <f t="shared" si="17"/>
        <v>48.129108011900236</v>
      </c>
      <c r="AQ30" s="18">
        <f t="shared" si="18"/>
        <v>37.9148273492335</v>
      </c>
      <c r="AR30" s="18">
        <f t="shared" si="19"/>
        <v>24.054386350970184</v>
      </c>
      <c r="AS30" s="18">
        <f t="shared" si="20"/>
        <v>7.335372123310658</v>
      </c>
      <c r="AT30" s="18">
        <f t="shared" si="21"/>
        <v>-8.06107729783522</v>
      </c>
      <c r="AU30" s="21">
        <f t="shared" si="22"/>
        <v>-20.121982197192725</v>
      </c>
    </row>
    <row r="31" spans="1:47" ht="12.75">
      <c r="A31">
        <f>'Bf'!A23</f>
        <v>17</v>
      </c>
      <c r="B31" s="11">
        <f>'Bf'!B23</f>
        <v>-1.947231149979366</v>
      </c>
      <c r="C31" s="11">
        <f>'Br'!B23</f>
        <v>-0.5519682230139256</v>
      </c>
      <c r="D31" s="13">
        <f t="shared" si="0"/>
        <v>74.17392250067402</v>
      </c>
      <c r="E31" s="11">
        <f>'Bf'!C23</f>
        <v>-1.7130801858046594</v>
      </c>
      <c r="F31" s="11">
        <f>'Br'!C23</f>
        <v>-0.5089028745447985</v>
      </c>
      <c r="G31" s="13">
        <f t="shared" si="1"/>
        <v>73.45495200588417</v>
      </c>
      <c r="H31" s="11">
        <f>'Bf'!D23</f>
        <v>-1.446142121023591</v>
      </c>
      <c r="I31" s="11">
        <f>'Br'!D23</f>
        <v>-0.4948268574890499</v>
      </c>
      <c r="J31" s="13">
        <f t="shared" si="2"/>
        <v>71.11057770104442</v>
      </c>
      <c r="K31" s="11">
        <f>'Bf'!E23</f>
        <v>-1.1854242855041575</v>
      </c>
      <c r="L31" s="11">
        <f>'Br'!E23</f>
        <v>-0.4822704648249283</v>
      </c>
      <c r="M31" s="13">
        <f t="shared" si="3"/>
        <v>67.86185501093223</v>
      </c>
      <c r="N31" s="11">
        <f>'Bf'!F23</f>
        <v>-0.9371199158231025</v>
      </c>
      <c r="O31" s="11">
        <f>'Br'!F23</f>
        <v>-0.4699132828909597</v>
      </c>
      <c r="P31" s="13">
        <f t="shared" si="4"/>
        <v>63.36879292662799</v>
      </c>
      <c r="Q31" s="11">
        <f>'Bf'!G23</f>
        <v>-0.6978417945371804</v>
      </c>
      <c r="R31" s="11">
        <f>'Br'!G23</f>
        <v>-0.4576390971253579</v>
      </c>
      <c r="S31" s="13">
        <f t="shared" si="5"/>
        <v>56.743456247362396</v>
      </c>
      <c r="T31" s="11">
        <f>'Bf'!H23</f>
        <v>-0.4773670614388124</v>
      </c>
      <c r="U31" s="11">
        <f>'Br'!H23</f>
        <v>-0.449966110539747</v>
      </c>
      <c r="V31" s="13">
        <f t="shared" si="6"/>
        <v>46.69249005855771</v>
      </c>
      <c r="W31" s="11">
        <f>'Bf'!I23</f>
        <v>-0.26791362597035223</v>
      </c>
      <c r="X31" s="11">
        <f>'Br'!I23</f>
        <v>-0.44245606947473626</v>
      </c>
      <c r="Y31" s="13">
        <f t="shared" si="7"/>
        <v>31.19551889167545</v>
      </c>
      <c r="Z31" s="11">
        <f>'Bf'!J23</f>
        <v>-0.07689514040653775</v>
      </c>
      <c r="AA31" s="11">
        <f>'Br'!J23</f>
        <v>-0.4380253268360249</v>
      </c>
      <c r="AB31" s="13">
        <f t="shared" si="8"/>
        <v>9.956792824051881</v>
      </c>
      <c r="AC31" s="11">
        <f>'Bf'!K23</f>
        <v>0.07695575486753986</v>
      </c>
      <c r="AD31" s="11">
        <f>'Br'!K23</f>
        <v>-0.42702139899943875</v>
      </c>
      <c r="AE31" s="13">
        <f t="shared" si="9"/>
        <v>-10.215917414096426</v>
      </c>
      <c r="AF31" s="11">
        <f>'Bf'!L23</f>
        <v>0.20518616187058658</v>
      </c>
      <c r="AG31">
        <f>'Br'!L23</f>
        <v>-0.4677419402959354</v>
      </c>
      <c r="AH31" s="13">
        <f t="shared" si="10"/>
        <v>-23.685805295912147</v>
      </c>
      <c r="AJ31" s="16">
        <f t="shared" si="11"/>
        <v>17</v>
      </c>
      <c r="AK31" s="13">
        <f t="shared" si="12"/>
        <v>74.17392250067402</v>
      </c>
      <c r="AL31" s="13">
        <f t="shared" si="13"/>
        <v>73.45495200588417</v>
      </c>
      <c r="AM31" s="13">
        <f t="shared" si="14"/>
        <v>71.11057770104442</v>
      </c>
      <c r="AN31" s="13">
        <f t="shared" si="15"/>
        <v>67.86185501093223</v>
      </c>
      <c r="AO31" s="13">
        <f t="shared" si="16"/>
        <v>63.36879292662799</v>
      </c>
      <c r="AP31" s="13">
        <f t="shared" si="17"/>
        <v>56.743456247362396</v>
      </c>
      <c r="AQ31" s="13">
        <f t="shared" si="18"/>
        <v>46.69249005855771</v>
      </c>
      <c r="AR31" s="13">
        <f t="shared" si="19"/>
        <v>31.19551889167545</v>
      </c>
      <c r="AS31" s="13">
        <f t="shared" si="20"/>
        <v>9.956792824051881</v>
      </c>
      <c r="AT31" s="13">
        <f t="shared" si="21"/>
        <v>-10.215917414096426</v>
      </c>
      <c r="AU31" s="13">
        <f t="shared" si="22"/>
        <v>-23.685805295912147</v>
      </c>
    </row>
    <row r="32" spans="1:47" ht="12.75">
      <c r="A32">
        <f>'Bf'!A24</f>
        <v>18</v>
      </c>
      <c r="B32" s="11">
        <f>'Bf'!B24</f>
        <v>-1.9816381432851784</v>
      </c>
      <c r="C32" s="11">
        <f>'Br'!B24</f>
        <v>-0.5772921688350509</v>
      </c>
      <c r="D32" s="13">
        <f t="shared" si="0"/>
        <v>73.75806646651161</v>
      </c>
      <c r="E32" s="11">
        <f>'Bf'!C24</f>
        <v>-1.7280874886184392</v>
      </c>
      <c r="F32" s="11">
        <f>'Br'!C24</f>
        <v>-0.5393659450945032</v>
      </c>
      <c r="G32" s="13">
        <f t="shared" si="1"/>
        <v>72.66595551773273</v>
      </c>
      <c r="H32" s="11">
        <f>'Bf'!D24</f>
        <v>-1.4535904369109192</v>
      </c>
      <c r="I32" s="11">
        <f>'Br'!D24</f>
        <v>-0.5127288331570036</v>
      </c>
      <c r="J32" s="13">
        <f t="shared" si="2"/>
        <v>70.57058919464359</v>
      </c>
      <c r="K32" s="11">
        <f>'Bf'!E24</f>
        <v>-1.1920469038356207</v>
      </c>
      <c r="L32" s="11">
        <f>'Br'!E24</f>
        <v>-0.4901681691780456</v>
      </c>
      <c r="M32" s="13">
        <f t="shared" si="3"/>
        <v>67.6475975518536</v>
      </c>
      <c r="N32" s="11">
        <f>'Bf'!F24</f>
        <v>-0.9432987167503922</v>
      </c>
      <c r="O32" s="11">
        <f>'Br'!F24</f>
        <v>-0.4689688957554371</v>
      </c>
      <c r="P32" s="13">
        <f t="shared" si="4"/>
        <v>63.56534543132403</v>
      </c>
      <c r="Q32" s="11">
        <f>'Bf'!G24</f>
        <v>-0.7043427523996002</v>
      </c>
      <c r="R32" s="11">
        <f>'Br'!G24</f>
        <v>-0.4495410872339984</v>
      </c>
      <c r="S32" s="13">
        <f t="shared" si="5"/>
        <v>57.452273407403275</v>
      </c>
      <c r="T32" s="11">
        <f>'Bf'!H24</f>
        <v>-0.4829815002824416</v>
      </c>
      <c r="U32" s="11">
        <f>'Br'!H24</f>
        <v>-0.4322524629318685</v>
      </c>
      <c r="V32" s="13">
        <f t="shared" si="6"/>
        <v>48.17250978740201</v>
      </c>
      <c r="W32" s="11">
        <f>'Bf'!I24</f>
        <v>-0.2700762709239401</v>
      </c>
      <c r="X32" s="11">
        <f>'Br'!I24</f>
        <v>-0.42136117110472926</v>
      </c>
      <c r="Y32" s="13">
        <f t="shared" si="7"/>
        <v>32.65830627172573</v>
      </c>
      <c r="Z32" s="11">
        <f>'Bf'!J24</f>
        <v>-0.07705980866811885</v>
      </c>
      <c r="AA32" s="11">
        <f>'Br'!J24</f>
        <v>-0.4130897625223837</v>
      </c>
      <c r="AB32" s="13">
        <f t="shared" si="8"/>
        <v>10.566784179958637</v>
      </c>
      <c r="AC32" s="11">
        <f>'Bf'!K24</f>
        <v>0.11456056491825654</v>
      </c>
      <c r="AD32" s="11">
        <f>'Br'!K24</f>
        <v>-0.42443436498130355</v>
      </c>
      <c r="AE32" s="13">
        <f t="shared" si="9"/>
        <v>-15.104955679605043</v>
      </c>
      <c r="AF32" s="11">
        <f>'Bf'!L24</f>
        <v>0.2613469384935452</v>
      </c>
      <c r="AG32">
        <f>'Br'!L24</f>
        <v>-0.4692289437393811</v>
      </c>
      <c r="AH32" s="13">
        <f t="shared" si="10"/>
        <v>-29.116541011011144</v>
      </c>
      <c r="AJ32" s="16">
        <f t="shared" si="11"/>
        <v>18</v>
      </c>
      <c r="AK32" s="22">
        <f t="shared" si="12"/>
        <v>73.75806646651161</v>
      </c>
      <c r="AL32" s="23">
        <f t="shared" si="13"/>
        <v>72.66595551773273</v>
      </c>
      <c r="AM32" s="23">
        <f t="shared" si="14"/>
        <v>70.57058919464359</v>
      </c>
      <c r="AN32" s="23">
        <f t="shared" si="15"/>
        <v>67.6475975518536</v>
      </c>
      <c r="AO32" s="23">
        <f t="shared" si="16"/>
        <v>63.56534543132403</v>
      </c>
      <c r="AP32" s="23">
        <f t="shared" si="17"/>
        <v>57.452273407403275</v>
      </c>
      <c r="AQ32" s="23">
        <f t="shared" si="18"/>
        <v>48.17250978740201</v>
      </c>
      <c r="AR32" s="23">
        <f t="shared" si="19"/>
        <v>32.65830627172573</v>
      </c>
      <c r="AS32" s="23">
        <f t="shared" si="20"/>
        <v>10.566784179958637</v>
      </c>
      <c r="AT32" s="23">
        <f t="shared" si="21"/>
        <v>-15.104955679605043</v>
      </c>
      <c r="AU32" s="24">
        <f t="shared" si="22"/>
        <v>-29.116541011011144</v>
      </c>
    </row>
    <row r="33" spans="1:47" ht="12.75">
      <c r="A33">
        <f>'Bf'!A25</f>
        <v>19</v>
      </c>
      <c r="B33" s="11">
        <f>'Bf'!B25</f>
        <v>-1.9957323597412453</v>
      </c>
      <c r="C33" s="11">
        <f>'Br'!B25</f>
        <v>-0.614706042959526</v>
      </c>
      <c r="D33" s="13">
        <f t="shared" si="0"/>
        <v>72.8806307471434</v>
      </c>
      <c r="E33" s="11">
        <f>'Bf'!C25</f>
        <v>-1.7385922308490174</v>
      </c>
      <c r="F33" s="11">
        <f>'Br'!C25</f>
        <v>-0.5864116552121877</v>
      </c>
      <c r="G33" s="13">
        <f t="shared" si="1"/>
        <v>71.36120798553253</v>
      </c>
      <c r="H33" s="11">
        <f>'Bf'!D25</f>
        <v>-1.4614087973363772</v>
      </c>
      <c r="I33" s="11">
        <f>'Br'!D25</f>
        <v>-0.5624650417038739</v>
      </c>
      <c r="J33" s="13">
        <f t="shared" si="2"/>
        <v>68.94935006531557</v>
      </c>
      <c r="K33" s="11">
        <f>'Bf'!E25</f>
        <v>-1.1987989806615864</v>
      </c>
      <c r="L33" s="11">
        <f>'Br'!E25</f>
        <v>-0.5416727126428793</v>
      </c>
      <c r="M33" s="13">
        <f t="shared" si="3"/>
        <v>65.6843512274884</v>
      </c>
      <c r="N33" s="11">
        <f>'Bf'!F25</f>
        <v>-0.9498054213447424</v>
      </c>
      <c r="O33" s="11">
        <f>'Br'!F25</f>
        <v>-0.5223415391998638</v>
      </c>
      <c r="P33" s="13">
        <f t="shared" si="4"/>
        <v>61.191588810137176</v>
      </c>
      <c r="Q33" s="11">
        <f>'Bf'!G25</f>
        <v>-0.7092642832104025</v>
      </c>
      <c r="R33" s="11">
        <f>'Br'!G25</f>
        <v>-0.5058564327031021</v>
      </c>
      <c r="S33" s="13">
        <f t="shared" si="5"/>
        <v>54.50304466197845</v>
      </c>
      <c r="T33" s="11">
        <f>'Bf'!H25</f>
        <v>-0.4865193384168194</v>
      </c>
      <c r="U33" s="11">
        <f>'Br'!H25</f>
        <v>-0.49144059684026</v>
      </c>
      <c r="V33" s="13">
        <f t="shared" si="6"/>
        <v>44.71168046116413</v>
      </c>
      <c r="W33" s="11">
        <f>'Bf'!I25</f>
        <v>-0.26909618565453186</v>
      </c>
      <c r="X33" s="11">
        <f>'Br'!I25</f>
        <v>-0.4830654524640059</v>
      </c>
      <c r="Y33" s="13">
        <f t="shared" si="7"/>
        <v>29.120407444389155</v>
      </c>
      <c r="Z33" s="11">
        <f>'Bf'!J25</f>
        <v>-0.06500471731112986</v>
      </c>
      <c r="AA33" s="11">
        <f>'Br'!J25</f>
        <v>-0.4814588286194667</v>
      </c>
      <c r="AB33" s="13">
        <f t="shared" si="8"/>
        <v>7.68935651940344</v>
      </c>
      <c r="AC33" s="11">
        <f>'Bf'!K25</f>
        <v>0.13749860297212033</v>
      </c>
      <c r="AD33" s="11">
        <f>'Br'!K25</f>
        <v>-0.4892827232893803</v>
      </c>
      <c r="AE33" s="13">
        <f t="shared" si="9"/>
        <v>-15.696465440457166</v>
      </c>
      <c r="AF33" s="11">
        <f>'Bf'!L25</f>
        <v>0.29933354613634344</v>
      </c>
      <c r="AG33">
        <f>'Br'!L25</f>
        <v>-0.509009068925184</v>
      </c>
      <c r="AH33" s="13">
        <f t="shared" si="10"/>
        <v>-30.458557130857628</v>
      </c>
      <c r="AJ33" s="16">
        <f t="shared" si="11"/>
        <v>19</v>
      </c>
      <c r="AK33" s="13">
        <f t="shared" si="12"/>
        <v>72.8806307471434</v>
      </c>
      <c r="AL33" s="13">
        <f t="shared" si="13"/>
        <v>71.36120798553253</v>
      </c>
      <c r="AM33" s="13">
        <f t="shared" si="14"/>
        <v>68.94935006531557</v>
      </c>
      <c r="AN33" s="13">
        <f t="shared" si="15"/>
        <v>65.6843512274884</v>
      </c>
      <c r="AO33" s="13">
        <f t="shared" si="16"/>
        <v>61.191588810137176</v>
      </c>
      <c r="AP33" s="13">
        <f t="shared" si="17"/>
        <v>54.50304466197845</v>
      </c>
      <c r="AQ33" s="13">
        <f t="shared" si="18"/>
        <v>44.71168046116413</v>
      </c>
      <c r="AR33" s="13">
        <f t="shared" si="19"/>
        <v>29.120407444389155</v>
      </c>
      <c r="AS33" s="13">
        <f t="shared" si="20"/>
        <v>7.68935651940344</v>
      </c>
      <c r="AT33" s="13">
        <f t="shared" si="21"/>
        <v>-15.696465440457166</v>
      </c>
      <c r="AU33" s="13">
        <f t="shared" si="22"/>
        <v>-30.458557130857628</v>
      </c>
    </row>
    <row r="34" spans="1:47" ht="12.75">
      <c r="A34">
        <f>'Bf'!A26</f>
        <v>20</v>
      </c>
      <c r="B34" s="11">
        <f>'Bf'!B26</f>
        <v>-2.0013788370841965</v>
      </c>
      <c r="C34" s="11">
        <f>'Br'!B26</f>
        <v>-0.6543232021916475</v>
      </c>
      <c r="D34" s="13">
        <f t="shared" si="0"/>
        <v>71.895557403461</v>
      </c>
      <c r="E34" s="11">
        <f>'Bf'!C26</f>
        <v>-1.7449440204003936</v>
      </c>
      <c r="F34" s="11">
        <f>'Br'!C26</f>
        <v>-0.6323572589679766</v>
      </c>
      <c r="G34" s="13">
        <f t="shared" si="1"/>
        <v>70.07978703828687</v>
      </c>
      <c r="H34" s="11">
        <f>'Bf'!D26</f>
        <v>-1.4667067515844803</v>
      </c>
      <c r="I34" s="11">
        <f>'Br'!D26</f>
        <v>-0.6111778582589273</v>
      </c>
      <c r="J34" s="13">
        <f t="shared" si="2"/>
        <v>67.37846929583776</v>
      </c>
      <c r="K34" s="11">
        <f>'Bf'!E26</f>
        <v>-1.2032016247845825</v>
      </c>
      <c r="L34" s="11">
        <f>'Br'!E26</f>
        <v>-0.5929314861411922</v>
      </c>
      <c r="M34" s="13">
        <f t="shared" si="3"/>
        <v>63.766162452744354</v>
      </c>
      <c r="N34" s="11">
        <f>'Bf'!F26</f>
        <v>-0.9534657763217331</v>
      </c>
      <c r="O34" s="11">
        <f>'Br'!F26</f>
        <v>-0.575454749257714</v>
      </c>
      <c r="P34" s="13">
        <f t="shared" si="4"/>
        <v>58.88733817017482</v>
      </c>
      <c r="Q34" s="11">
        <f>'Bf'!G26</f>
        <v>-0.7111013820007385</v>
      </c>
      <c r="R34" s="11">
        <f>'Br'!G26</f>
        <v>-0.5606655995131067</v>
      </c>
      <c r="S34" s="13">
        <f t="shared" si="5"/>
        <v>51.74610085737923</v>
      </c>
      <c r="T34" s="11">
        <f>'Bf'!H26</f>
        <v>-0.48623163183807133</v>
      </c>
      <c r="U34" s="11">
        <f>'Br'!H26</f>
        <v>-0.5484260714740085</v>
      </c>
      <c r="V34" s="13">
        <f t="shared" si="6"/>
        <v>41.56002546448987</v>
      </c>
      <c r="W34" s="11">
        <f>'Bf'!I26</f>
        <v>-0.2653730114532907</v>
      </c>
      <c r="X34" s="11">
        <f>'Br'!I26</f>
        <v>-0.540756598670567</v>
      </c>
      <c r="Y34" s="13">
        <f t="shared" si="7"/>
        <v>26.13921477227036</v>
      </c>
      <c r="Z34" s="11">
        <f>'Bf'!J26</f>
        <v>-0.053765011249587824</v>
      </c>
      <c r="AA34" s="11">
        <f>'Br'!J26</f>
        <v>-0.5377904174993268</v>
      </c>
      <c r="AB34" s="13">
        <f t="shared" si="8"/>
        <v>5.709113134895518</v>
      </c>
      <c r="AC34" s="11">
        <f>'Bf'!K26</f>
        <v>0.1537225321922581</v>
      </c>
      <c r="AD34" s="11">
        <f>'Br'!K26</f>
        <v>-0.5414256813911215</v>
      </c>
      <c r="AE34" s="13">
        <f t="shared" si="9"/>
        <v>-15.850398088462072</v>
      </c>
      <c r="AF34" s="11">
        <f>'Bf'!L26</f>
        <v>0.3221904520873776</v>
      </c>
      <c r="AG34">
        <f>'Br'!L26</f>
        <v>-0.5499642052809691</v>
      </c>
      <c r="AH34" s="13">
        <f t="shared" si="10"/>
        <v>-30.363433384563677</v>
      </c>
      <c r="AJ34" s="16">
        <f t="shared" si="11"/>
        <v>20</v>
      </c>
      <c r="AK34" s="13">
        <f t="shared" si="12"/>
        <v>71.895557403461</v>
      </c>
      <c r="AL34" s="13">
        <f t="shared" si="13"/>
        <v>70.07978703828687</v>
      </c>
      <c r="AM34" s="13">
        <f t="shared" si="14"/>
        <v>67.37846929583776</v>
      </c>
      <c r="AN34" s="13">
        <f t="shared" si="15"/>
        <v>63.766162452744354</v>
      </c>
      <c r="AO34" s="13">
        <f t="shared" si="16"/>
        <v>58.88733817017482</v>
      </c>
      <c r="AP34" s="13">
        <f t="shared" si="17"/>
        <v>51.74610085737923</v>
      </c>
      <c r="AQ34" s="13">
        <f t="shared" si="18"/>
        <v>41.56002546448987</v>
      </c>
      <c r="AR34" s="13">
        <f t="shared" si="19"/>
        <v>26.13921477227036</v>
      </c>
      <c r="AS34" s="13">
        <f t="shared" si="20"/>
        <v>5.709113134895518</v>
      </c>
      <c r="AT34" s="13">
        <f t="shared" si="21"/>
        <v>-15.850398088462072</v>
      </c>
      <c r="AU34" s="13">
        <f t="shared" si="22"/>
        <v>-30.363433384563677</v>
      </c>
    </row>
    <row r="35" spans="1:47" ht="12.75">
      <c r="A35">
        <f>'Bf'!A27</f>
        <v>21</v>
      </c>
      <c r="B35" s="11">
        <f>'Bf'!B27</f>
        <v>-2.0039768494579606</v>
      </c>
      <c r="C35" s="11">
        <f>'Br'!B27</f>
        <v>-0.695993875872512</v>
      </c>
      <c r="D35" s="13">
        <f t="shared" si="0"/>
        <v>70.84756133201255</v>
      </c>
      <c r="E35" s="11">
        <f>'Bf'!C27</f>
        <v>-1.7476444689207717</v>
      </c>
      <c r="F35" s="11">
        <f>'Br'!C27</f>
        <v>-0.6780239461920846</v>
      </c>
      <c r="G35" s="13">
        <f t="shared" si="1"/>
        <v>68.79551664413871</v>
      </c>
      <c r="H35" s="11">
        <f>'Bf'!D27</f>
        <v>-1.469323055054233</v>
      </c>
      <c r="I35" s="11">
        <f>'Br'!D27</f>
        <v>-0.659401143155037</v>
      </c>
      <c r="J35" s="13">
        <f t="shared" si="2"/>
        <v>65.83046461727437</v>
      </c>
      <c r="K35" s="11">
        <f>'Bf'!E27</f>
        <v>-1.2051867961862242</v>
      </c>
      <c r="L35" s="11">
        <f>'Br'!E27</f>
        <v>-0.6431661846437894</v>
      </c>
      <c r="M35" s="13">
        <f t="shared" si="3"/>
        <v>61.91271389690536</v>
      </c>
      <c r="N35" s="11">
        <f>'Bf'!F27</f>
        <v>-0.9547490704358937</v>
      </c>
      <c r="O35" s="11">
        <f>'Br'!F27</f>
        <v>-0.6278148085232478</v>
      </c>
      <c r="P35" s="13">
        <f t="shared" si="4"/>
        <v>56.67226078882771</v>
      </c>
      <c r="Q35" s="11">
        <f>'Bf'!G27</f>
        <v>-0.7109909033495901</v>
      </c>
      <c r="R35" s="11">
        <f>'Br'!G27</f>
        <v>-0.6141727224617128</v>
      </c>
      <c r="S35" s="13">
        <f t="shared" si="5"/>
        <v>49.17867964887829</v>
      </c>
      <c r="T35" s="11">
        <f>'Bf'!H27</f>
        <v>-0.48390364770619654</v>
      </c>
      <c r="U35" s="11">
        <f>'Br'!H27</f>
        <v>-0.6031634147672962</v>
      </c>
      <c r="V35" s="13">
        <f t="shared" si="6"/>
        <v>38.73924208372599</v>
      </c>
      <c r="W35" s="11">
        <f>'Bf'!I27</f>
        <v>-0.2603861601891707</v>
      </c>
      <c r="X35" s="11">
        <f>'Br'!I27</f>
        <v>-0.5950443888388788</v>
      </c>
      <c r="Y35" s="13">
        <f t="shared" si="7"/>
        <v>23.633761211523268</v>
      </c>
      <c r="Z35" s="11">
        <f>'Bf'!J27</f>
        <v>-0.044486315776360336</v>
      </c>
      <c r="AA35" s="11">
        <f>'Br'!J27</f>
        <v>-0.590913631123834</v>
      </c>
      <c r="AB35" s="13">
        <f t="shared" si="8"/>
        <v>4.305331459420051</v>
      </c>
      <c r="AC35" s="11">
        <f>'Bf'!K27</f>
        <v>0.1666544679658001</v>
      </c>
      <c r="AD35" s="11">
        <f>'Br'!K27</f>
        <v>-0.5900618890430265</v>
      </c>
      <c r="AE35" s="13">
        <f t="shared" si="9"/>
        <v>-15.77156734654977</v>
      </c>
      <c r="AF35" s="11">
        <f>'Bf'!L27</f>
        <v>0.33631892221850657</v>
      </c>
      <c r="AG35">
        <f>'Br'!L27</f>
        <v>-0.5918055175216599</v>
      </c>
      <c r="AH35" s="13">
        <f t="shared" si="10"/>
        <v>-29.609265348968975</v>
      </c>
      <c r="AJ35" s="16">
        <f t="shared" si="11"/>
        <v>21</v>
      </c>
      <c r="AK35" s="13">
        <f t="shared" si="12"/>
        <v>70.84756133201255</v>
      </c>
      <c r="AL35" s="13">
        <f t="shared" si="13"/>
        <v>68.79551664413871</v>
      </c>
      <c r="AM35" s="13">
        <f t="shared" si="14"/>
        <v>65.83046461727437</v>
      </c>
      <c r="AN35" s="13">
        <f t="shared" si="15"/>
        <v>61.91271389690536</v>
      </c>
      <c r="AO35" s="13">
        <f t="shared" si="16"/>
        <v>56.67226078882771</v>
      </c>
      <c r="AP35" s="13">
        <f t="shared" si="17"/>
        <v>49.17867964887829</v>
      </c>
      <c r="AQ35" s="13">
        <f t="shared" si="18"/>
        <v>38.73924208372599</v>
      </c>
      <c r="AR35" s="13">
        <f t="shared" si="19"/>
        <v>23.633761211523268</v>
      </c>
      <c r="AS35" s="13">
        <f t="shared" si="20"/>
        <v>4.305331459420051</v>
      </c>
      <c r="AT35" s="13">
        <f t="shared" si="21"/>
        <v>-15.77156734654977</v>
      </c>
      <c r="AU35" s="13">
        <f t="shared" si="22"/>
        <v>-29.609265348968975</v>
      </c>
    </row>
    <row r="36" spans="1:47" ht="12.75">
      <c r="A36">
        <f>'Bf'!A28</f>
        <v>22</v>
      </c>
      <c r="B36" s="11">
        <f>'Bf'!B28</f>
        <v>-2.0028958689855267</v>
      </c>
      <c r="C36" s="11">
        <f>'Br'!B28</f>
        <v>-0.7385742343059141</v>
      </c>
      <c r="D36" s="13">
        <f t="shared" si="0"/>
        <v>69.75838679707043</v>
      </c>
      <c r="E36" s="11">
        <f>'Bf'!C28</f>
        <v>-1.7471784462993007</v>
      </c>
      <c r="F36" s="11">
        <f>'Br'!C28</f>
        <v>-0.7236656490005298</v>
      </c>
      <c r="G36" s="13">
        <f t="shared" si="1"/>
        <v>67.50110171016289</v>
      </c>
      <c r="H36" s="11">
        <f>'Bf'!D28</f>
        <v>-1.4692800574782499</v>
      </c>
      <c r="I36" s="11">
        <f>'Br'!D28</f>
        <v>-0.7078959301038865</v>
      </c>
      <c r="J36" s="13">
        <f t="shared" si="2"/>
        <v>64.27533415734752</v>
      </c>
      <c r="K36" s="11">
        <f>'Bf'!E28</f>
        <v>-1.2050180366049994</v>
      </c>
      <c r="L36" s="11">
        <f>'Br'!E28</f>
        <v>-0.6930430124859805</v>
      </c>
      <c r="M36" s="13">
        <f t="shared" si="3"/>
        <v>60.095465427388625</v>
      </c>
      <c r="N36" s="11">
        <f>'Bf'!F28</f>
        <v>-0.9541561331232993</v>
      </c>
      <c r="O36" s="11">
        <f>'Br'!F28</f>
        <v>-0.6795194561607147</v>
      </c>
      <c r="P36" s="13">
        <f t="shared" si="4"/>
        <v>54.542747231305675</v>
      </c>
      <c r="Q36" s="11">
        <f>'Bf'!G28</f>
        <v>-0.7093498818814468</v>
      </c>
      <c r="R36" s="11">
        <f>'Br'!G28</f>
        <v>-0.6665997253375036</v>
      </c>
      <c r="S36" s="13">
        <f t="shared" si="5"/>
        <v>46.77958250490272</v>
      </c>
      <c r="T36" s="11">
        <f>'Bf'!H28</f>
        <v>-0.4806391335354022</v>
      </c>
      <c r="U36" s="11">
        <f>'Br'!H28</f>
        <v>-0.6559556073808478</v>
      </c>
      <c r="V36" s="13">
        <f t="shared" si="6"/>
        <v>36.23139618949068</v>
      </c>
      <c r="W36" s="11">
        <f>'Bf'!I28</f>
        <v>-0.2550421211709736</v>
      </c>
      <c r="X36" s="11">
        <f>'Br'!I28</f>
        <v>-0.6470006862551716</v>
      </c>
      <c r="Y36" s="13">
        <f t="shared" si="7"/>
        <v>21.513933549205227</v>
      </c>
      <c r="Z36" s="11">
        <f>'Bf'!J28</f>
        <v>-0.03704436925439389</v>
      </c>
      <c r="AA36" s="11">
        <f>'Br'!J28</f>
        <v>-0.6408046818818197</v>
      </c>
      <c r="AB36" s="13">
        <f t="shared" si="8"/>
        <v>3.308537571639519</v>
      </c>
      <c r="AC36" s="11">
        <f>'Bf'!K28</f>
        <v>0.17652232312717792</v>
      </c>
      <c r="AD36" s="11">
        <f>'Br'!K28</f>
        <v>-0.6366401237080057</v>
      </c>
      <c r="AE36" s="13">
        <f t="shared" si="9"/>
        <v>-15.497191269987493</v>
      </c>
      <c r="AF36" s="11">
        <f>'Bf'!L28</f>
        <v>0.34695529526300267</v>
      </c>
      <c r="AG36">
        <f>'Br'!L28</f>
        <v>-0.6339616418887651</v>
      </c>
      <c r="AH36" s="13">
        <f t="shared" si="10"/>
        <v>-28.691059434802874</v>
      </c>
      <c r="AJ36" s="16">
        <f t="shared" si="11"/>
        <v>22</v>
      </c>
      <c r="AK36" s="13">
        <f t="shared" si="12"/>
        <v>69.75838679707043</v>
      </c>
      <c r="AL36" s="13">
        <f t="shared" si="13"/>
        <v>67.50110171016289</v>
      </c>
      <c r="AM36" s="13">
        <f t="shared" si="14"/>
        <v>64.27533415734752</v>
      </c>
      <c r="AN36" s="13">
        <f t="shared" si="15"/>
        <v>60.095465427388625</v>
      </c>
      <c r="AO36" s="13">
        <f t="shared" si="16"/>
        <v>54.542747231305675</v>
      </c>
      <c r="AP36" s="13">
        <f t="shared" si="17"/>
        <v>46.77958250490272</v>
      </c>
      <c r="AQ36" s="13">
        <f t="shared" si="18"/>
        <v>36.23139618949068</v>
      </c>
      <c r="AR36" s="13">
        <f t="shared" si="19"/>
        <v>21.513933549205227</v>
      </c>
      <c r="AS36" s="13">
        <f t="shared" si="20"/>
        <v>3.308537571639519</v>
      </c>
      <c r="AT36" s="13">
        <f t="shared" si="21"/>
        <v>-15.497191269987493</v>
      </c>
      <c r="AU36" s="13">
        <f t="shared" si="22"/>
        <v>-28.691059434802874</v>
      </c>
    </row>
    <row r="37" spans="1:47" ht="12.75">
      <c r="A37">
        <f>'Bf'!A29</f>
        <v>23</v>
      </c>
      <c r="B37" s="11">
        <f>'Bf'!B29</f>
        <v>-1.9987485855688778</v>
      </c>
      <c r="C37" s="11">
        <f>'Br'!B29</f>
        <v>-0.7822914118321623</v>
      </c>
      <c r="D37" s="13">
        <f t="shared" si="0"/>
        <v>68.6250920967403</v>
      </c>
      <c r="E37" s="11">
        <f>'Bf'!C29</f>
        <v>-1.74405042701315</v>
      </c>
      <c r="F37" s="11">
        <f>'Br'!C29</f>
        <v>-0.7698221240564705</v>
      </c>
      <c r="G37" s="13">
        <f t="shared" si="1"/>
        <v>66.18338439639089</v>
      </c>
      <c r="H37" s="11">
        <f>'Bf'!D29</f>
        <v>-1.4668877897932804</v>
      </c>
      <c r="I37" s="11">
        <f>'Br'!D29</f>
        <v>-0.7566594992527668</v>
      </c>
      <c r="J37" s="13">
        <f t="shared" si="2"/>
        <v>62.71412000930313</v>
      </c>
      <c r="K37" s="11">
        <f>'Bf'!E29</f>
        <v>-1.2028142208098396</v>
      </c>
      <c r="L37" s="11">
        <f>'Br'!E29</f>
        <v>-0.742934874590869</v>
      </c>
      <c r="M37" s="13">
        <f t="shared" si="3"/>
        <v>58.29787352079727</v>
      </c>
      <c r="N37" s="11">
        <f>'Bf'!F29</f>
        <v>-0.9519404991345758</v>
      </c>
      <c r="O37" s="11">
        <f>'Br'!F29</f>
        <v>-0.7306277886086602</v>
      </c>
      <c r="P37" s="13">
        <f t="shared" si="4"/>
        <v>52.49325162472278</v>
      </c>
      <c r="Q37" s="11">
        <f>'Bf'!G29</f>
        <v>-0.7065632771491581</v>
      </c>
      <c r="R37" s="11">
        <f>'Br'!G29</f>
        <v>-0.718286344878823</v>
      </c>
      <c r="S37" s="13">
        <f t="shared" si="5"/>
        <v>44.52860488714119</v>
      </c>
      <c r="T37" s="11">
        <f>'Bf'!H29</f>
        <v>-0.476886582381575</v>
      </c>
      <c r="U37" s="11">
        <f>'Br'!H29</f>
        <v>-0.7072501682675619</v>
      </c>
      <c r="V37" s="13">
        <f t="shared" si="6"/>
        <v>33.99110813140529</v>
      </c>
      <c r="W37" s="11">
        <f>'Bf'!I29</f>
        <v>-0.24995676526979096</v>
      </c>
      <c r="X37" s="11">
        <f>'Br'!I29</f>
        <v>-0.6974410906792292</v>
      </c>
      <c r="Y37" s="13">
        <f t="shared" si="7"/>
        <v>19.71723385320532</v>
      </c>
      <c r="Z37" s="11">
        <f>'Bf'!J29</f>
        <v>-0.030754415219606812</v>
      </c>
      <c r="AA37" s="11">
        <f>'Br'!J29</f>
        <v>-0.6890970590602735</v>
      </c>
      <c r="AB37" s="13">
        <f t="shared" si="8"/>
        <v>2.5554160014302356</v>
      </c>
      <c r="AC37" s="11">
        <f>'Bf'!K29</f>
        <v>0.18392888651814093</v>
      </c>
      <c r="AD37" s="11">
        <f>'Br'!K29</f>
        <v>-0.6820740230257031</v>
      </c>
      <c r="AE37" s="13">
        <f t="shared" si="9"/>
        <v>-15.091479718728934</v>
      </c>
      <c r="AF37" s="11">
        <f>'Bf'!L29</f>
        <v>0.3547329174127724</v>
      </c>
      <c r="AG37">
        <f>'Br'!L29</f>
        <v>-0.6759611581984598</v>
      </c>
      <c r="AH37" s="13">
        <f t="shared" si="10"/>
        <v>-27.689724728554836</v>
      </c>
      <c r="AJ37" s="16">
        <f t="shared" si="11"/>
        <v>23</v>
      </c>
      <c r="AK37" s="13">
        <f t="shared" si="12"/>
        <v>68.6250920967403</v>
      </c>
      <c r="AL37" s="13">
        <f t="shared" si="13"/>
        <v>66.18338439639089</v>
      </c>
      <c r="AM37" s="13">
        <f t="shared" si="14"/>
        <v>62.71412000930313</v>
      </c>
      <c r="AN37" s="13">
        <f t="shared" si="15"/>
        <v>58.29787352079727</v>
      </c>
      <c r="AO37" s="13">
        <f t="shared" si="16"/>
        <v>52.49325162472278</v>
      </c>
      <c r="AP37" s="13">
        <f t="shared" si="17"/>
        <v>44.52860488714119</v>
      </c>
      <c r="AQ37" s="13">
        <f t="shared" si="18"/>
        <v>33.99110813140529</v>
      </c>
      <c r="AR37" s="13">
        <f t="shared" si="19"/>
        <v>19.71723385320532</v>
      </c>
      <c r="AS37" s="13">
        <f t="shared" si="20"/>
        <v>2.5554160014302356</v>
      </c>
      <c r="AT37" s="13">
        <f t="shared" si="21"/>
        <v>-15.091479718728934</v>
      </c>
      <c r="AU37" s="13">
        <f t="shared" si="22"/>
        <v>-27.689724728554836</v>
      </c>
    </row>
    <row r="38" spans="1:47" ht="12.75">
      <c r="A38">
        <f>'Bf'!A30</f>
        <v>24</v>
      </c>
      <c r="B38" s="11">
        <f>'Bf'!B30</f>
        <v>-1.9927109844931448</v>
      </c>
      <c r="C38" s="11">
        <f>'Br'!B30</f>
        <v>-0.8268317532902928</v>
      </c>
      <c r="D38" s="13">
        <f t="shared" si="0"/>
        <v>67.46506508252456</v>
      </c>
      <c r="E38" s="11">
        <f>'Bf'!C30</f>
        <v>-1.7384096569056793</v>
      </c>
      <c r="F38" s="11">
        <f>'Br'!C30</f>
        <v>-0.8167621237653613</v>
      </c>
      <c r="G38" s="13">
        <f t="shared" si="1"/>
        <v>64.83431585986226</v>
      </c>
      <c r="H38" s="11">
        <f>'Bf'!D30</f>
        <v>-1.462248135381974</v>
      </c>
      <c r="I38" s="11">
        <f>'Br'!D30</f>
        <v>-0.8055652313439893</v>
      </c>
      <c r="J38" s="13">
        <f t="shared" si="2"/>
        <v>61.14924835592024</v>
      </c>
      <c r="K38" s="11">
        <f>'Bf'!E30</f>
        <v>-1.198827066798937</v>
      </c>
      <c r="L38" s="11">
        <f>'Br'!E30</f>
        <v>-0.7932652838625573</v>
      </c>
      <c r="M38" s="13">
        <f t="shared" si="3"/>
        <v>56.50734667743456</v>
      </c>
      <c r="N38" s="11">
        <f>'Bf'!F30</f>
        <v>-0.9481424507908819</v>
      </c>
      <c r="O38" s="11">
        <f>'Br'!F30</f>
        <v>-0.7813680333262689</v>
      </c>
      <c r="P38" s="13">
        <f t="shared" si="4"/>
        <v>50.50792685875096</v>
      </c>
      <c r="Q38" s="11">
        <f>'Bf'!G30</f>
        <v>-0.7029160681513884</v>
      </c>
      <c r="R38" s="11">
        <f>'Br'!G30</f>
        <v>-0.7695494472032856</v>
      </c>
      <c r="S38" s="13">
        <f t="shared" si="5"/>
        <v>42.40896579329427</v>
      </c>
      <c r="T38" s="11">
        <f>'Bf'!H30</f>
        <v>-0.4727640124582881</v>
      </c>
      <c r="U38" s="11">
        <f>'Br'!H30</f>
        <v>-0.7579897438067441</v>
      </c>
      <c r="V38" s="13">
        <f t="shared" si="6"/>
        <v>31.952106150192623</v>
      </c>
      <c r="W38" s="11">
        <f>'Bf'!I30</f>
        <v>-0.24540021951309043</v>
      </c>
      <c r="X38" s="11">
        <f>'Br'!I30</f>
        <v>-0.7470383830224349</v>
      </c>
      <c r="Y38" s="13">
        <f t="shared" si="7"/>
        <v>18.1852210520335</v>
      </c>
      <c r="Z38" s="11">
        <f>'Bf'!J30</f>
        <v>-0.02564762284649519</v>
      </c>
      <c r="AA38" s="11">
        <f>'Br'!J30</f>
        <v>-0.7366199376175159</v>
      </c>
      <c r="AB38" s="13">
        <f t="shared" si="8"/>
        <v>1.9941181046819858</v>
      </c>
      <c r="AC38" s="11">
        <f>'Bf'!K30</f>
        <v>0.18936915076722544</v>
      </c>
      <c r="AD38" s="11">
        <f>'Br'!K30</f>
        <v>-0.7269260897300923</v>
      </c>
      <c r="AE38" s="13">
        <f t="shared" si="9"/>
        <v>-14.601408840829937</v>
      </c>
      <c r="AF38" s="11">
        <f>'Bf'!L30</f>
        <v>0.36007267276322696</v>
      </c>
      <c r="AG38">
        <f>'Br'!L30</f>
        <v>-0.7177960815536052</v>
      </c>
      <c r="AH38" s="13">
        <f t="shared" si="10"/>
        <v>-26.640011064424588</v>
      </c>
      <c r="AJ38" s="16">
        <f t="shared" si="11"/>
        <v>24</v>
      </c>
      <c r="AK38" s="13">
        <f t="shared" si="12"/>
        <v>67.46506508252456</v>
      </c>
      <c r="AL38" s="13">
        <f t="shared" si="13"/>
        <v>64.83431585986226</v>
      </c>
      <c r="AM38" s="13">
        <f t="shared" si="14"/>
        <v>61.14924835592024</v>
      </c>
      <c r="AN38" s="13">
        <f t="shared" si="15"/>
        <v>56.50734667743456</v>
      </c>
      <c r="AO38" s="13">
        <f t="shared" si="16"/>
        <v>50.50792685875096</v>
      </c>
      <c r="AP38" s="13">
        <f t="shared" si="17"/>
        <v>42.40896579329427</v>
      </c>
      <c r="AQ38" s="13">
        <f t="shared" si="18"/>
        <v>31.952106150192623</v>
      </c>
      <c r="AR38" s="13">
        <f t="shared" si="19"/>
        <v>18.1852210520335</v>
      </c>
      <c r="AS38" s="13">
        <f t="shared" si="20"/>
        <v>1.9941181046819858</v>
      </c>
      <c r="AT38" s="13">
        <f t="shared" si="21"/>
        <v>-14.601408840829937</v>
      </c>
      <c r="AU38" s="13">
        <f t="shared" si="22"/>
        <v>-26.640011064424588</v>
      </c>
    </row>
    <row r="39" spans="1:47" ht="12.75">
      <c r="A39">
        <f>'Bf'!A31</f>
        <v>25</v>
      </c>
      <c r="B39" s="11">
        <f>'Bf'!B31</f>
        <v>-1.983280950149608</v>
      </c>
      <c r="C39" s="11">
        <f>'Br'!B31</f>
        <v>-0.8720847023503598</v>
      </c>
      <c r="D39" s="13">
        <f t="shared" si="0"/>
        <v>66.26403467278496</v>
      </c>
      <c r="E39" s="11">
        <f>'Bf'!C31</f>
        <v>-1.7308531005055174</v>
      </c>
      <c r="F39" s="11">
        <f>'Br'!C31</f>
        <v>-0.8638022533425321</v>
      </c>
      <c r="G39" s="13">
        <f t="shared" si="1"/>
        <v>63.477979759569784</v>
      </c>
      <c r="H39" s="11">
        <f>'Bf'!D31</f>
        <v>-1.4553490169330126</v>
      </c>
      <c r="I39" s="11">
        <f>'Br'!D31</f>
        <v>-0.8544400840847574</v>
      </c>
      <c r="J39" s="13">
        <f t="shared" si="2"/>
        <v>59.58266797214451</v>
      </c>
      <c r="K39" s="11">
        <f>'Bf'!E31</f>
        <v>-1.193163548365521</v>
      </c>
      <c r="L39" s="11">
        <f>'Br'!E31</f>
        <v>-0.8438827357793331</v>
      </c>
      <c r="M39" s="13">
        <f t="shared" si="3"/>
        <v>54.729569855361206</v>
      </c>
      <c r="N39" s="11">
        <f>'Bf'!F31</f>
        <v>-0.9431430727015272</v>
      </c>
      <c r="O39" s="11">
        <f>'Br'!F31</f>
        <v>-0.8331397641708302</v>
      </c>
      <c r="P39" s="13">
        <f t="shared" si="4"/>
        <v>48.54374105353172</v>
      </c>
      <c r="Q39" s="11">
        <f>'Bf'!G31</f>
        <v>-0.6985254265926643</v>
      </c>
      <c r="R39" s="11">
        <f>'Br'!G31</f>
        <v>-0.8208495416339043</v>
      </c>
      <c r="S39" s="13">
        <f t="shared" si="5"/>
        <v>40.3970735081154</v>
      </c>
      <c r="T39" s="11">
        <f>'Bf'!H31</f>
        <v>-0.46858793953056455</v>
      </c>
      <c r="U39" s="11">
        <f>'Br'!H31</f>
        <v>-0.80861463507146</v>
      </c>
      <c r="V39" s="13">
        <f t="shared" si="6"/>
        <v>30.092066901502836</v>
      </c>
      <c r="W39" s="11">
        <f>'Bf'!I31</f>
        <v>-0.24137095027578825</v>
      </c>
      <c r="X39" s="11">
        <f>'Br'!I31</f>
        <v>-0.796205485334833</v>
      </c>
      <c r="Y39" s="13">
        <f t="shared" si="7"/>
        <v>16.864762759951546</v>
      </c>
      <c r="Z39" s="11">
        <f>'Bf'!J31</f>
        <v>-0.021684197936536587</v>
      </c>
      <c r="AA39" s="11">
        <f>'Br'!J31</f>
        <v>-0.7838854175159491</v>
      </c>
      <c r="AB39" s="13">
        <f t="shared" si="8"/>
        <v>1.5845380442018673</v>
      </c>
      <c r="AC39" s="11">
        <f>'Bf'!K31</f>
        <v>0.1932267255566753</v>
      </c>
      <c r="AD39" s="11">
        <f>'Br'!K31</f>
        <v>-0.7716924836430962</v>
      </c>
      <c r="AE39" s="13">
        <f t="shared" si="9"/>
        <v>-14.05745722618091</v>
      </c>
      <c r="AF39" s="11">
        <f>'Bf'!L31</f>
        <v>0.36416607759921676</v>
      </c>
      <c r="AG39">
        <f>'Br'!L31</f>
        <v>-0.7596497074699073</v>
      </c>
      <c r="AH39" s="13">
        <f t="shared" si="10"/>
        <v>-25.612446397680063</v>
      </c>
      <c r="AJ39" s="16">
        <f t="shared" si="11"/>
        <v>25</v>
      </c>
      <c r="AK39" s="13">
        <f t="shared" si="12"/>
        <v>66.26403467278496</v>
      </c>
      <c r="AL39" s="13">
        <f t="shared" si="13"/>
        <v>63.477979759569784</v>
      </c>
      <c r="AM39" s="13">
        <f t="shared" si="14"/>
        <v>59.58266797214451</v>
      </c>
      <c r="AN39" s="13">
        <f t="shared" si="15"/>
        <v>54.729569855361206</v>
      </c>
      <c r="AO39" s="13">
        <f t="shared" si="16"/>
        <v>48.54374105353172</v>
      </c>
      <c r="AP39" s="13">
        <f t="shared" si="17"/>
        <v>40.3970735081154</v>
      </c>
      <c r="AQ39" s="13">
        <f t="shared" si="18"/>
        <v>30.092066901502836</v>
      </c>
      <c r="AR39" s="13">
        <f t="shared" si="19"/>
        <v>16.864762759951546</v>
      </c>
      <c r="AS39" s="13">
        <f t="shared" si="20"/>
        <v>1.5845380442018673</v>
      </c>
      <c r="AT39" s="13">
        <f t="shared" si="21"/>
        <v>-14.05745722618091</v>
      </c>
      <c r="AU39" s="13">
        <f t="shared" si="22"/>
        <v>-25.612446397680063</v>
      </c>
    </row>
    <row r="40" spans="1:47" ht="12.75">
      <c r="A40">
        <f>'Bf'!A32</f>
        <v>26</v>
      </c>
      <c r="B40" s="11">
        <f>'Bf'!B32</f>
        <v>-1.9726081870826078</v>
      </c>
      <c r="C40" s="11">
        <f>'Br'!B32</f>
        <v>-0.9180183931283907</v>
      </c>
      <c r="D40" s="13">
        <f t="shared" si="0"/>
        <v>65.04353019642741</v>
      </c>
      <c r="E40" s="11">
        <f>'Bf'!C32</f>
        <v>-1.7210005367867744</v>
      </c>
      <c r="F40" s="11">
        <f>'Br'!C32</f>
        <v>-0.9121602021192603</v>
      </c>
      <c r="G40" s="13">
        <f t="shared" si="1"/>
        <v>62.075632695425796</v>
      </c>
      <c r="H40" s="11">
        <f>'Bf'!D32</f>
        <v>-1.4469330147358472</v>
      </c>
      <c r="I40" s="11">
        <f>'Br'!D32</f>
        <v>-0.9042357460456663</v>
      </c>
      <c r="J40" s="13">
        <f t="shared" si="2"/>
        <v>57.9973900065967</v>
      </c>
      <c r="K40" s="11">
        <f>'Bf'!E32</f>
        <v>-1.1857141165705027</v>
      </c>
      <c r="L40" s="11">
        <f>'Br'!E32</f>
        <v>-0.895324941635358</v>
      </c>
      <c r="M40" s="13">
        <f t="shared" si="3"/>
        <v>52.94378594780837</v>
      </c>
      <c r="N40" s="11">
        <f>'Bf'!F32</f>
        <v>-0.9370166494432396</v>
      </c>
      <c r="O40" s="11">
        <f>'Br'!F32</f>
        <v>-0.8848623068339398</v>
      </c>
      <c r="P40" s="13">
        <f t="shared" si="4"/>
        <v>46.639740025400265</v>
      </c>
      <c r="Q40" s="11">
        <f>'Bf'!G32</f>
        <v>-0.6934166050456184</v>
      </c>
      <c r="R40" s="11">
        <f>'Br'!G32</f>
        <v>-0.8726737071591162</v>
      </c>
      <c r="S40" s="13">
        <f t="shared" si="5"/>
        <v>38.47025450318111</v>
      </c>
      <c r="T40" s="11">
        <f>'Bf'!H32</f>
        <v>-0.46451747599601223</v>
      </c>
      <c r="U40" s="11">
        <f>'Br'!H32</f>
        <v>-0.8596424306962565</v>
      </c>
      <c r="V40" s="13">
        <f t="shared" si="6"/>
        <v>28.385069943274313</v>
      </c>
      <c r="W40" s="11">
        <f>'Bf'!I32</f>
        <v>-0.23794025921745032</v>
      </c>
      <c r="X40" s="11">
        <f>'Br'!I32</f>
        <v>-0.8456557288402996</v>
      </c>
      <c r="Y40" s="13">
        <f t="shared" si="7"/>
        <v>15.714890267254185</v>
      </c>
      <c r="Z40" s="11">
        <f>'Bf'!J32</f>
        <v>-0.018828175197617036</v>
      </c>
      <c r="AA40" s="11">
        <f>'Br'!J32</f>
        <v>-0.8313680334555835</v>
      </c>
      <c r="AB40" s="13">
        <f t="shared" si="8"/>
        <v>1.29736837928613</v>
      </c>
      <c r="AC40" s="11">
        <f>'Bf'!K32</f>
        <v>0.19556969013304465</v>
      </c>
      <c r="AD40" s="11">
        <f>'Br'!K32</f>
        <v>-0.8166668033478194</v>
      </c>
      <c r="AE40" s="13">
        <f t="shared" si="9"/>
        <v>-13.467182197003462</v>
      </c>
      <c r="AF40" s="11">
        <f>'Bf'!L32</f>
        <v>0.3654759277776611</v>
      </c>
      <c r="AG40">
        <f>'Br'!L32</f>
        <v>-0.8016352593600535</v>
      </c>
      <c r="AH40" s="13">
        <f t="shared" si="10"/>
        <v>-24.508858531474015</v>
      </c>
      <c r="AJ40" s="16">
        <f t="shared" si="11"/>
        <v>26</v>
      </c>
      <c r="AK40" s="13">
        <f t="shared" si="12"/>
        <v>65.04353019642741</v>
      </c>
      <c r="AL40" s="13">
        <f t="shared" si="13"/>
        <v>62.075632695425796</v>
      </c>
      <c r="AM40" s="13">
        <f t="shared" si="14"/>
        <v>57.9973900065967</v>
      </c>
      <c r="AN40" s="13">
        <f t="shared" si="15"/>
        <v>52.94378594780837</v>
      </c>
      <c r="AO40" s="13">
        <f t="shared" si="16"/>
        <v>46.639740025400265</v>
      </c>
      <c r="AP40" s="13">
        <f t="shared" si="17"/>
        <v>38.47025450318111</v>
      </c>
      <c r="AQ40" s="13">
        <f t="shared" si="18"/>
        <v>28.385069943274313</v>
      </c>
      <c r="AR40" s="13">
        <f t="shared" si="19"/>
        <v>15.714890267254185</v>
      </c>
      <c r="AS40" s="13">
        <f t="shared" si="20"/>
        <v>1.29736837928613</v>
      </c>
      <c r="AT40" s="13">
        <f t="shared" si="21"/>
        <v>-13.467182197003462</v>
      </c>
      <c r="AU40" s="13">
        <f t="shared" si="22"/>
        <v>-24.508858531474015</v>
      </c>
    </row>
    <row r="41" spans="1:47" ht="12.75">
      <c r="A41">
        <f>'Bf'!A33</f>
        <v>27</v>
      </c>
      <c r="B41" s="11">
        <f>'Bf'!B33</f>
        <v>-1.9583304619036812</v>
      </c>
      <c r="C41" s="11">
        <f>'Br'!B33</f>
        <v>-0.9646729880432572</v>
      </c>
      <c r="D41" s="13">
        <f t="shared" si="0"/>
        <v>63.7751568934452</v>
      </c>
      <c r="E41" s="11">
        <f>'Bf'!C33</f>
        <v>-1.7088611515708734</v>
      </c>
      <c r="F41" s="11">
        <f>'Br'!C33</f>
        <v>-0.9610589764953568</v>
      </c>
      <c r="G41" s="13">
        <f t="shared" si="1"/>
        <v>60.64671460164509</v>
      </c>
      <c r="H41" s="11">
        <f>'Bf'!D33</f>
        <v>-1.4364062343963828</v>
      </c>
      <c r="I41" s="11">
        <f>'Br'!D33</f>
        <v>-0.9548538659215817</v>
      </c>
      <c r="J41" s="13">
        <f t="shared" si="2"/>
        <v>56.385948779209635</v>
      </c>
      <c r="K41" s="11">
        <f>'Bf'!E33</f>
        <v>-1.1767678656271632</v>
      </c>
      <c r="L41" s="11">
        <f>'Br'!E33</f>
        <v>-0.9476650602111707</v>
      </c>
      <c r="M41" s="13">
        <f t="shared" si="3"/>
        <v>51.15509619651319</v>
      </c>
      <c r="N41" s="11">
        <f>'Bf'!F33</f>
        <v>-0.9297441277081184</v>
      </c>
      <c r="O41" s="11">
        <f>'Br'!F33</f>
        <v>-0.9374594107815202</v>
      </c>
      <c r="P41" s="13">
        <f t="shared" si="4"/>
        <v>44.76325524615691</v>
      </c>
      <c r="Q41" s="11">
        <f>'Bf'!G33</f>
        <v>-0.6876758612406156</v>
      </c>
      <c r="R41" s="11">
        <f>'Br'!G33</f>
        <v>-0.9254044112129687</v>
      </c>
      <c r="S41" s="13">
        <f t="shared" si="5"/>
        <v>36.61635321614105</v>
      </c>
      <c r="T41" s="11">
        <f>'Bf'!H33</f>
        <v>-0.4603937916246709</v>
      </c>
      <c r="U41" s="11">
        <f>'Br'!H33</f>
        <v>-0.9113900801976534</v>
      </c>
      <c r="V41" s="13">
        <f t="shared" si="6"/>
        <v>26.800878246569134</v>
      </c>
      <c r="W41" s="11">
        <f>'Bf'!I33</f>
        <v>-0.23513061740656044</v>
      </c>
      <c r="X41" s="11">
        <f>'Br'!I33</f>
        <v>-0.8959343336207797</v>
      </c>
      <c r="Y41" s="13">
        <f t="shared" si="7"/>
        <v>14.705184097039469</v>
      </c>
      <c r="Z41" s="11">
        <f>'Bf'!J33</f>
        <v>-0.01713541897699178</v>
      </c>
      <c r="AA41" s="11">
        <f>'Br'!J33</f>
        <v>-0.8794447023139327</v>
      </c>
      <c r="AB41" s="13">
        <f t="shared" si="8"/>
        <v>1.116230470505604</v>
      </c>
      <c r="AC41" s="11">
        <f>'Bf'!K33</f>
        <v>0.1963948690923547</v>
      </c>
      <c r="AD41" s="11">
        <f>'Br'!K33</f>
        <v>-0.8621352867581028</v>
      </c>
      <c r="AE41" s="13">
        <f t="shared" si="9"/>
        <v>-12.83301795471966</v>
      </c>
      <c r="AF41" s="11">
        <f>'Bf'!L33</f>
        <v>0.36588382098333694</v>
      </c>
      <c r="AG41">
        <f>'Br'!L33</f>
        <v>-0.8444279821076787</v>
      </c>
      <c r="AH41" s="13">
        <f t="shared" si="10"/>
        <v>-23.42669505155099</v>
      </c>
      <c r="AJ41" s="16">
        <f t="shared" si="11"/>
        <v>27</v>
      </c>
      <c r="AK41" s="13">
        <f t="shared" si="12"/>
        <v>63.7751568934452</v>
      </c>
      <c r="AL41" s="13">
        <f t="shared" si="13"/>
        <v>60.64671460164509</v>
      </c>
      <c r="AM41" s="13">
        <f t="shared" si="14"/>
        <v>56.385948779209635</v>
      </c>
      <c r="AN41" s="13">
        <f t="shared" si="15"/>
        <v>51.15509619651319</v>
      </c>
      <c r="AO41" s="13">
        <f t="shared" si="16"/>
        <v>44.76325524615691</v>
      </c>
      <c r="AP41" s="13">
        <f t="shared" si="17"/>
        <v>36.61635321614105</v>
      </c>
      <c r="AQ41" s="13">
        <f t="shared" si="18"/>
        <v>26.800878246569134</v>
      </c>
      <c r="AR41" s="13">
        <f t="shared" si="19"/>
        <v>14.705184097039469</v>
      </c>
      <c r="AS41" s="13">
        <f t="shared" si="20"/>
        <v>1.116230470505604</v>
      </c>
      <c r="AT41" s="13">
        <f t="shared" si="21"/>
        <v>-12.83301795471966</v>
      </c>
      <c r="AU41" s="13">
        <f t="shared" si="22"/>
        <v>-23.42669505155099</v>
      </c>
    </row>
    <row r="42" spans="1:47" ht="12.75">
      <c r="A42">
        <f>'Bf'!A34</f>
        <v>28</v>
      </c>
      <c r="B42" s="11">
        <f>'Bf'!B34</f>
        <v>-1.9422321424518223</v>
      </c>
      <c r="C42" s="11">
        <f>'Br'!B34</f>
        <v>-1.0119625824186447</v>
      </c>
      <c r="D42" s="13">
        <f t="shared" si="0"/>
        <v>62.47910259263988</v>
      </c>
      <c r="E42" s="11">
        <f>'Bf'!C34</f>
        <v>-1.6942072725521828</v>
      </c>
      <c r="F42" s="11">
        <f>'Br'!C34</f>
        <v>-1.0108373850801096</v>
      </c>
      <c r="G42" s="13">
        <f t="shared" si="1"/>
        <v>59.17786898430674</v>
      </c>
      <c r="H42" s="11">
        <f>'Bf'!D34</f>
        <v>-1.423620297319117</v>
      </c>
      <c r="I42" s="11">
        <f>'Br'!D34</f>
        <v>-1.0071922195479706</v>
      </c>
      <c r="J42" s="13">
        <f t="shared" si="2"/>
        <v>54.721106629168986</v>
      </c>
      <c r="K42" s="11">
        <f>'Bf'!E34</f>
        <v>-1.166247164829679</v>
      </c>
      <c r="L42" s="11">
        <f>'Br'!E34</f>
        <v>-1.0012407148704372</v>
      </c>
      <c r="M42" s="13">
        <f t="shared" si="3"/>
        <v>49.35341425671521</v>
      </c>
      <c r="N42" s="11">
        <f>'Bf'!F34</f>
        <v>-0.9212017335952373</v>
      </c>
      <c r="O42" s="11">
        <f>'Br'!F34</f>
        <v>-0.9913325825804455</v>
      </c>
      <c r="P42" s="13">
        <f t="shared" si="4"/>
        <v>42.89995813788285</v>
      </c>
      <c r="Q42" s="11">
        <f>'Bf'!G34</f>
        <v>-0.6814820699062669</v>
      </c>
      <c r="R42" s="11">
        <f>'Br'!G34</f>
        <v>-0.9795328050774181</v>
      </c>
      <c r="S42" s="13">
        <f t="shared" si="5"/>
        <v>34.8271672811346</v>
      </c>
      <c r="T42" s="11">
        <f>'Bf'!H34</f>
        <v>-0.4563487218670609</v>
      </c>
      <c r="U42" s="11">
        <f>'Br'!H34</f>
        <v>-0.9644312465624767</v>
      </c>
      <c r="V42" s="13">
        <f t="shared" si="6"/>
        <v>25.322534846603677</v>
      </c>
      <c r="W42" s="11">
        <f>'Bf'!I34</f>
        <v>-0.23310956119008952</v>
      </c>
      <c r="X42" s="11">
        <f>'Br'!I34</f>
        <v>-0.9473982224513489</v>
      </c>
      <c r="Y42" s="13">
        <f t="shared" si="7"/>
        <v>13.823167894400779</v>
      </c>
      <c r="Z42" s="11">
        <f>'Bf'!J34</f>
        <v>-0.016717695838923408</v>
      </c>
      <c r="AA42" s="11">
        <f>'Br'!J34</f>
        <v>-0.9284908293788888</v>
      </c>
      <c r="AB42" s="13">
        <f t="shared" si="8"/>
        <v>1.0315125321920093</v>
      </c>
      <c r="AC42" s="11">
        <f>'Bf'!K34</f>
        <v>0.19555034994041012</v>
      </c>
      <c r="AD42" s="11">
        <f>'Br'!K34</f>
        <v>-0.9084292523104515</v>
      </c>
      <c r="AE42" s="13">
        <f t="shared" si="9"/>
        <v>-12.148230792683718</v>
      </c>
      <c r="AF42" s="11">
        <f>'Bf'!L34</f>
        <v>0.36401356441546395</v>
      </c>
      <c r="AG42">
        <f>'Br'!L34</f>
        <v>-0.8875645161465671</v>
      </c>
      <c r="AH42" s="13">
        <f t="shared" si="10"/>
        <v>-22.299824691661033</v>
      </c>
      <c r="AJ42" s="16">
        <f t="shared" si="11"/>
        <v>28</v>
      </c>
      <c r="AK42" s="13">
        <f t="shared" si="12"/>
        <v>62.47910259263988</v>
      </c>
      <c r="AL42" s="13">
        <f t="shared" si="13"/>
        <v>59.17786898430674</v>
      </c>
      <c r="AM42" s="13">
        <f t="shared" si="14"/>
        <v>54.721106629168986</v>
      </c>
      <c r="AN42" s="13">
        <f t="shared" si="15"/>
        <v>49.35341425671521</v>
      </c>
      <c r="AO42" s="13">
        <f t="shared" si="16"/>
        <v>42.89995813788285</v>
      </c>
      <c r="AP42" s="13">
        <f t="shared" si="17"/>
        <v>34.8271672811346</v>
      </c>
      <c r="AQ42" s="13">
        <f t="shared" si="18"/>
        <v>25.322534846603677</v>
      </c>
      <c r="AR42" s="13">
        <f t="shared" si="19"/>
        <v>13.823167894400779</v>
      </c>
      <c r="AS42" s="13">
        <f t="shared" si="20"/>
        <v>1.0315125321920093</v>
      </c>
      <c r="AT42" s="13">
        <f t="shared" si="21"/>
        <v>-12.148230792683718</v>
      </c>
      <c r="AU42" s="13">
        <f t="shared" si="22"/>
        <v>-22.299824691661033</v>
      </c>
    </row>
    <row r="43" spans="1:47" ht="12.75">
      <c r="A43">
        <f>'Bf'!A35</f>
        <v>29</v>
      </c>
      <c r="B43" s="11">
        <f>'Bf'!B35</f>
        <v>-1.922641116318301</v>
      </c>
      <c r="C43" s="11">
        <f>'Br'!B35</f>
        <v>-1.0598636835020785</v>
      </c>
      <c r="D43" s="13">
        <f t="shared" si="0"/>
        <v>61.13407138629207</v>
      </c>
      <c r="E43" s="11">
        <f>'Bf'!C35</f>
        <v>-1.6768622607886645</v>
      </c>
      <c r="F43" s="11">
        <f>'Br'!C35</f>
        <v>-1.0616269542968122</v>
      </c>
      <c r="G43" s="13">
        <f t="shared" si="1"/>
        <v>57.66196612496995</v>
      </c>
      <c r="H43" s="11">
        <f>'Bf'!D35</f>
        <v>-1.4085936414349647</v>
      </c>
      <c r="I43" s="11">
        <f>'Br'!D35</f>
        <v>-1.0609442147381194</v>
      </c>
      <c r="J43" s="13">
        <f t="shared" si="2"/>
        <v>53.01316173481738</v>
      </c>
      <c r="K43" s="11">
        <f>'Bf'!E35</f>
        <v>-1.1535592174754397</v>
      </c>
      <c r="L43" s="11">
        <f>'Br'!E35</f>
        <v>-1.056060386721562</v>
      </c>
      <c r="M43" s="13">
        <f t="shared" si="3"/>
        <v>47.526520970530164</v>
      </c>
      <c r="N43" s="11">
        <f>'Bf'!F35</f>
        <v>-0.9114659808673173</v>
      </c>
      <c r="O43" s="11">
        <f>'Br'!F35</f>
        <v>-1.0474930973693726</v>
      </c>
      <c r="P43" s="13">
        <f t="shared" si="4"/>
        <v>41.02784486328224</v>
      </c>
      <c r="Q43" s="11">
        <f>'Bf'!G35</f>
        <v>-0.6747538416854755</v>
      </c>
      <c r="R43" s="11">
        <f>'Br'!G35</f>
        <v>-1.035532364928685</v>
      </c>
      <c r="S43" s="13">
        <f t="shared" si="5"/>
        <v>33.08830261388277</v>
      </c>
      <c r="T43" s="11">
        <f>'Bf'!H35</f>
        <v>-0.4525235792680391</v>
      </c>
      <c r="U43" s="11">
        <f>'Br'!H35</f>
        <v>-1.0194001088010598</v>
      </c>
      <c r="V43" s="13">
        <f t="shared" si="6"/>
        <v>23.93699218545866</v>
      </c>
      <c r="W43" s="11">
        <f>'Bf'!I35</f>
        <v>-0.23199872403663152</v>
      </c>
      <c r="X43" s="11">
        <f>'Br'!I35</f>
        <v>-1.0005113835816724</v>
      </c>
      <c r="Y43" s="13">
        <f t="shared" si="7"/>
        <v>13.055034430865486</v>
      </c>
      <c r="Z43" s="11">
        <f>'Bf'!J35</f>
        <v>-0.01758711754861375</v>
      </c>
      <c r="AA43" s="11">
        <f>'Br'!J35</f>
        <v>-0.9789982512290943</v>
      </c>
      <c r="AB43" s="13">
        <f t="shared" si="8"/>
        <v>1.0291736793062165</v>
      </c>
      <c r="AC43" s="11">
        <f>'Bf'!K35</f>
        <v>0.1927752989520652</v>
      </c>
      <c r="AD43" s="11">
        <f>'Br'!K35</f>
        <v>-0.9558038581778036</v>
      </c>
      <c r="AE43" s="13">
        <f t="shared" si="9"/>
        <v>-11.402962785490438</v>
      </c>
      <c r="AF43" s="11">
        <f>'Bf'!L35</f>
        <v>0.3601385890239893</v>
      </c>
      <c r="AG43">
        <f>'Br'!L35</f>
        <v>-0.9317881254753624</v>
      </c>
      <c r="AH43" s="13">
        <f t="shared" si="10"/>
        <v>-21.13164967241667</v>
      </c>
      <c r="AJ43" s="16">
        <f t="shared" si="11"/>
        <v>29</v>
      </c>
      <c r="AK43" s="13">
        <f t="shared" si="12"/>
        <v>61.13407138629207</v>
      </c>
      <c r="AL43" s="13">
        <f t="shared" si="13"/>
        <v>57.66196612496995</v>
      </c>
      <c r="AM43" s="13">
        <f t="shared" si="14"/>
        <v>53.01316173481738</v>
      </c>
      <c r="AN43" s="13">
        <f t="shared" si="15"/>
        <v>47.526520970530164</v>
      </c>
      <c r="AO43" s="13">
        <f t="shared" si="16"/>
        <v>41.02784486328224</v>
      </c>
      <c r="AP43" s="13">
        <f t="shared" si="17"/>
        <v>33.08830261388277</v>
      </c>
      <c r="AQ43" s="13">
        <f t="shared" si="18"/>
        <v>23.93699218545866</v>
      </c>
      <c r="AR43" s="13">
        <f t="shared" si="19"/>
        <v>13.055034430865486</v>
      </c>
      <c r="AS43" s="13">
        <f t="shared" si="20"/>
        <v>1.0291736793062165</v>
      </c>
      <c r="AT43" s="13">
        <f t="shared" si="21"/>
        <v>-11.402962785490438</v>
      </c>
      <c r="AU43" s="13">
        <f t="shared" si="22"/>
        <v>-21.13164967241667</v>
      </c>
    </row>
    <row r="44" spans="1:47" ht="12.75">
      <c r="A44">
        <f>'Bf'!A36</f>
        <v>30</v>
      </c>
      <c r="B44" s="11">
        <f>'Bf'!B36</f>
        <v>-1.8999768217274573</v>
      </c>
      <c r="C44" s="11">
        <f>'Br'!B36</f>
        <v>-1.1082430915648092</v>
      </c>
      <c r="D44" s="13">
        <f t="shared" si="0"/>
        <v>59.74528907982683</v>
      </c>
      <c r="E44" s="11">
        <f>'Bf'!C36</f>
        <v>-1.6564878487162662</v>
      </c>
      <c r="F44" s="11">
        <f>'Br'!C36</f>
        <v>-1.113532443902959</v>
      </c>
      <c r="G44" s="13">
        <f t="shared" si="1"/>
        <v>56.09002153912887</v>
      </c>
      <c r="H44" s="11">
        <f>'Bf'!D36</f>
        <v>-1.3907200528778112</v>
      </c>
      <c r="I44" s="11">
        <f>'Br'!D36</f>
        <v>-1.1160721293107556</v>
      </c>
      <c r="J44" s="13">
        <f t="shared" si="2"/>
        <v>51.25247374579257</v>
      </c>
      <c r="K44" s="11">
        <f>'Bf'!E36</f>
        <v>-1.1387862749290458</v>
      </c>
      <c r="L44" s="11">
        <f>'Br'!E36</f>
        <v>-1.112927372860793</v>
      </c>
      <c r="M44" s="13">
        <f t="shared" si="3"/>
        <v>45.657961470512895</v>
      </c>
      <c r="N44" s="11">
        <f>'Bf'!F36</f>
        <v>-0.9004162333668859</v>
      </c>
      <c r="O44" s="11">
        <f>'Br'!F36</f>
        <v>-1.1059973558487588</v>
      </c>
      <c r="P44" s="13">
        <f t="shared" si="4"/>
        <v>39.14977637664266</v>
      </c>
      <c r="Q44" s="11">
        <f>'Bf'!G36</f>
        <v>-0.6674305443983246</v>
      </c>
      <c r="R44" s="11">
        <f>'Br'!G36</f>
        <v>-1.0939780265787462</v>
      </c>
      <c r="S44" s="13">
        <f t="shared" si="5"/>
        <v>31.38715864679698</v>
      </c>
      <c r="T44" s="11">
        <f>'Bf'!H36</f>
        <v>-0.4491014309672829</v>
      </c>
      <c r="U44" s="11">
        <f>'Br'!H36</f>
        <v>-1.0769537838127796</v>
      </c>
      <c r="V44" s="13">
        <f t="shared" si="6"/>
        <v>22.636666773257232</v>
      </c>
      <c r="W44" s="11">
        <f>'Bf'!I36</f>
        <v>-0.2316545150290123</v>
      </c>
      <c r="X44" s="11">
        <f>'Br'!I36</f>
        <v>-1.0559225901670226</v>
      </c>
      <c r="Y44" s="13">
        <f t="shared" si="7"/>
        <v>12.373852559584044</v>
      </c>
      <c r="Z44" s="11">
        <f>'Bf'!J36</f>
        <v>-0.020335117788906898</v>
      </c>
      <c r="AA44" s="11">
        <f>'Br'!J36</f>
        <v>-1.0315242428117157</v>
      </c>
      <c r="AB44" s="13">
        <f t="shared" si="8"/>
        <v>1.1293632079652378</v>
      </c>
      <c r="AC44" s="11">
        <f>'Bf'!K36</f>
        <v>0.1877044009295717</v>
      </c>
      <c r="AD44" s="11">
        <f>'Br'!K36</f>
        <v>-1.0046131392142972</v>
      </c>
      <c r="AE44" s="13">
        <f t="shared" si="9"/>
        <v>-10.583256769337092</v>
      </c>
      <c r="AF44" s="11">
        <f>'Bf'!L36</f>
        <v>0.35445207369873555</v>
      </c>
      <c r="AG44">
        <f>'Br'!L36</f>
        <v>-0.9764294204943584</v>
      </c>
      <c r="AH44" s="13">
        <f t="shared" si="10"/>
        <v>-19.951322041565852</v>
      </c>
      <c r="AJ44" s="16">
        <f t="shared" si="11"/>
        <v>30</v>
      </c>
      <c r="AK44" s="13">
        <f t="shared" si="12"/>
        <v>59.74528907982683</v>
      </c>
      <c r="AL44" s="13">
        <f t="shared" si="13"/>
        <v>56.09002153912887</v>
      </c>
      <c r="AM44" s="13">
        <f t="shared" si="14"/>
        <v>51.25247374579257</v>
      </c>
      <c r="AN44" s="13">
        <f t="shared" si="15"/>
        <v>45.657961470512895</v>
      </c>
      <c r="AO44" s="13">
        <f t="shared" si="16"/>
        <v>39.14977637664266</v>
      </c>
      <c r="AP44" s="13">
        <f t="shared" si="17"/>
        <v>31.38715864679698</v>
      </c>
      <c r="AQ44" s="13">
        <f t="shared" si="18"/>
        <v>22.636666773257232</v>
      </c>
      <c r="AR44" s="13">
        <f t="shared" si="19"/>
        <v>12.373852559584044</v>
      </c>
      <c r="AS44" s="13">
        <f t="shared" si="20"/>
        <v>1.1293632079652378</v>
      </c>
      <c r="AT44" s="13">
        <f t="shared" si="21"/>
        <v>-10.583256769337092</v>
      </c>
      <c r="AU44" s="13">
        <f t="shared" si="22"/>
        <v>-19.951322041565852</v>
      </c>
    </row>
    <row r="45" spans="1:47" ht="12.75">
      <c r="A45">
        <f>'Bf'!A37</f>
        <v>31</v>
      </c>
      <c r="B45" s="11">
        <f>'Bf'!B37</f>
        <v>-1.8737909011017349</v>
      </c>
      <c r="C45" s="11">
        <f>'Br'!B37</f>
        <v>-1.1574495173518093</v>
      </c>
      <c r="D45" s="13">
        <f t="shared" si="0"/>
        <v>58.29617821427008</v>
      </c>
      <c r="E45" s="11">
        <f>'Bf'!C37</f>
        <v>-1.6325237795088476</v>
      </c>
      <c r="F45" s="11">
        <f>'Br'!C37</f>
        <v>-1.167450500997228</v>
      </c>
      <c r="G45" s="13">
        <f t="shared" si="1"/>
        <v>54.43068042472569</v>
      </c>
      <c r="H45" s="11">
        <f>'Bf'!D37</f>
        <v>-1.3695508858747993</v>
      </c>
      <c r="I45" s="11">
        <f>'Br'!D37</f>
        <v>-1.1730397099011012</v>
      </c>
      <c r="J45" s="13">
        <f t="shared" si="2"/>
        <v>49.41947765615623</v>
      </c>
      <c r="K45" s="11">
        <f>'Bf'!E37</f>
        <v>-1.1216406813038924</v>
      </c>
      <c r="L45" s="11">
        <f>'Br'!E37</f>
        <v>-1.1724481048406397</v>
      </c>
      <c r="M45" s="13">
        <f t="shared" si="3"/>
        <v>43.73127180475173</v>
      </c>
      <c r="N45" s="11">
        <f>'Bf'!F37</f>
        <v>-0.887837939393163</v>
      </c>
      <c r="O45" s="11">
        <f>'Br'!F37</f>
        <v>-1.1673994590291983</v>
      </c>
      <c r="P45" s="13">
        <f t="shared" si="4"/>
        <v>37.2539418560779</v>
      </c>
      <c r="Q45" s="11">
        <f>'Bf'!G37</f>
        <v>-0.6594135989736534</v>
      </c>
      <c r="R45" s="11">
        <f>'Br'!G37</f>
        <v>-1.1554498284916437</v>
      </c>
      <c r="S45" s="13">
        <f t="shared" si="5"/>
        <v>29.71334228924662</v>
      </c>
      <c r="T45" s="11">
        <f>'Bf'!H37</f>
        <v>-0.4456191053380668</v>
      </c>
      <c r="U45" s="11">
        <f>'Br'!H37</f>
        <v>-1.137669665370677</v>
      </c>
      <c r="V45" s="13">
        <f t="shared" si="6"/>
        <v>21.390012197727607</v>
      </c>
      <c r="W45" s="11">
        <f>'Bf'!I37</f>
        <v>-0.2323723939706166</v>
      </c>
      <c r="X45" s="11">
        <f>'Br'!I37</f>
        <v>-1.1143800628773952</v>
      </c>
      <c r="Y45" s="13">
        <f t="shared" si="7"/>
        <v>11.778630677194027</v>
      </c>
      <c r="Z45" s="11">
        <f>'Bf'!J37</f>
        <v>-0.02534748285535443</v>
      </c>
      <c r="AA45" s="11">
        <f>'Br'!J37</f>
        <v>-1.0866575381616652</v>
      </c>
      <c r="AB45" s="13">
        <f t="shared" si="8"/>
        <v>1.336244788252064</v>
      </c>
      <c r="AC45" s="11">
        <f>'Bf'!K37</f>
        <v>0.17978079173528988</v>
      </c>
      <c r="AD45" s="11">
        <f>'Br'!K37</f>
        <v>-1.0552982438526448</v>
      </c>
      <c r="AE45" s="13">
        <f t="shared" si="9"/>
        <v>-9.668100892677712</v>
      </c>
      <c r="AF45" s="11">
        <f>'Bf'!L37</f>
        <v>0.3441055547293812</v>
      </c>
      <c r="AG45">
        <f>'Br'!L37</f>
        <v>-1.021708850546409</v>
      </c>
      <c r="AH45" s="13">
        <f t="shared" si="10"/>
        <v>-18.6132238629259</v>
      </c>
      <c r="AJ45" s="16">
        <f t="shared" si="11"/>
        <v>31</v>
      </c>
      <c r="AK45" s="13">
        <f t="shared" si="12"/>
        <v>58.29617821427008</v>
      </c>
      <c r="AL45" s="13">
        <f t="shared" si="13"/>
        <v>54.43068042472569</v>
      </c>
      <c r="AM45" s="13">
        <f t="shared" si="14"/>
        <v>49.41947765615623</v>
      </c>
      <c r="AN45" s="13">
        <f t="shared" si="15"/>
        <v>43.73127180475173</v>
      </c>
      <c r="AO45" s="13">
        <f t="shared" si="16"/>
        <v>37.2539418560779</v>
      </c>
      <c r="AP45" s="13">
        <f t="shared" si="17"/>
        <v>29.71334228924662</v>
      </c>
      <c r="AQ45" s="13">
        <f t="shared" si="18"/>
        <v>21.390012197727607</v>
      </c>
      <c r="AR45" s="13">
        <f t="shared" si="19"/>
        <v>11.778630677194027</v>
      </c>
      <c r="AS45" s="13">
        <f t="shared" si="20"/>
        <v>1.336244788252064</v>
      </c>
      <c r="AT45" s="13">
        <f t="shared" si="21"/>
        <v>-9.668100892677712</v>
      </c>
      <c r="AU45" s="13">
        <f t="shared" si="22"/>
        <v>-18.6132238629259</v>
      </c>
    </row>
    <row r="46" spans="1:47" ht="12.75">
      <c r="A46">
        <f>'Bf'!A38</f>
        <v>32</v>
      </c>
      <c r="B46" s="11">
        <f>'Bf'!B38</f>
        <v>-1.8423434293816963</v>
      </c>
      <c r="C46" s="11">
        <f>'Br'!B38</f>
        <v>-1.206717919892678</v>
      </c>
      <c r="D46" s="13">
        <f t="shared" si="0"/>
        <v>56.77557173927836</v>
      </c>
      <c r="E46" s="11">
        <f>'Bf'!C38</f>
        <v>-1.6037165483619242</v>
      </c>
      <c r="F46" s="11">
        <f>'Br'!C38</f>
        <v>-1.2224865524081516</v>
      </c>
      <c r="G46" s="13">
        <f t="shared" si="1"/>
        <v>52.682326836815726</v>
      </c>
      <c r="H46" s="11">
        <f>'Bf'!D38</f>
        <v>-1.344756511087441</v>
      </c>
      <c r="I46" s="11">
        <f>'Br'!D38</f>
        <v>-1.2324769734940566</v>
      </c>
      <c r="J46" s="13">
        <f t="shared" si="2"/>
        <v>47.49456569800076</v>
      </c>
      <c r="K46" s="11">
        <f>'Bf'!E38</f>
        <v>-1.1018679139233993</v>
      </c>
      <c r="L46" s="11">
        <f>'Br'!E38</f>
        <v>-1.2357456835032636</v>
      </c>
      <c r="M46" s="13">
        <f t="shared" si="3"/>
        <v>41.722186621969435</v>
      </c>
      <c r="N46" s="11">
        <f>'Bf'!F38</f>
        <v>-0.8734467820384707</v>
      </c>
      <c r="O46" s="11">
        <f>'Br'!F38</f>
        <v>-1.2323059633305542</v>
      </c>
      <c r="P46" s="13">
        <f t="shared" si="4"/>
        <v>35.32865265632306</v>
      </c>
      <c r="Q46" s="11">
        <f>'Bf'!G38</f>
        <v>-0.6503900774516942</v>
      </c>
      <c r="R46" s="11">
        <f>'Br'!G38</f>
        <v>-1.2210316678982058</v>
      </c>
      <c r="S46" s="13">
        <f t="shared" si="5"/>
        <v>28.04227286199289</v>
      </c>
      <c r="T46" s="11">
        <f>'Bf'!H38</f>
        <v>-0.4420903847143402</v>
      </c>
      <c r="U46" s="11">
        <f>'Br'!H38</f>
        <v>-1.2024023354499822</v>
      </c>
      <c r="V46" s="13">
        <f t="shared" si="6"/>
        <v>20.187091808262256</v>
      </c>
      <c r="W46" s="11">
        <f>'Bf'!I38</f>
        <v>-0.2344508603354027</v>
      </c>
      <c r="X46" s="11">
        <f>'Br'!I38</f>
        <v>-1.1768185577338923</v>
      </c>
      <c r="Y46" s="13">
        <f t="shared" si="7"/>
        <v>11.267191492641333</v>
      </c>
      <c r="Z46" s="11">
        <f>'Bf'!J38</f>
        <v>-0.03302911268346931</v>
      </c>
      <c r="AA46" s="11">
        <f>'Br'!J38</f>
        <v>-1.1452869801765901</v>
      </c>
      <c r="AB46" s="13">
        <f t="shared" si="8"/>
        <v>1.6519042037009715</v>
      </c>
      <c r="AC46" s="11">
        <f>'Bf'!K38</f>
        <v>0.16820743193223625</v>
      </c>
      <c r="AD46" s="11">
        <f>'Br'!K38</f>
        <v>-1.1084663307333449</v>
      </c>
      <c r="AE46" s="13">
        <f t="shared" si="9"/>
        <v>-8.6286836676363</v>
      </c>
      <c r="AF46" s="11">
        <f>'Bf'!L38</f>
        <v>0.3299815936574184</v>
      </c>
      <c r="AG46">
        <f>'Br'!L38</f>
        <v>-1.0691794024277992</v>
      </c>
      <c r="AH46" s="13">
        <f t="shared" si="10"/>
        <v>-17.15183220509495</v>
      </c>
      <c r="AJ46" s="16">
        <f t="shared" si="11"/>
        <v>32</v>
      </c>
      <c r="AK46" s="13">
        <f t="shared" si="12"/>
        <v>56.77557173927836</v>
      </c>
      <c r="AL46" s="13">
        <f t="shared" si="13"/>
        <v>52.682326836815726</v>
      </c>
      <c r="AM46" s="13">
        <f t="shared" si="14"/>
        <v>47.49456569800076</v>
      </c>
      <c r="AN46" s="13">
        <f t="shared" si="15"/>
        <v>41.722186621969435</v>
      </c>
      <c r="AO46" s="13">
        <f t="shared" si="16"/>
        <v>35.32865265632306</v>
      </c>
      <c r="AP46" s="13">
        <f t="shared" si="17"/>
        <v>28.04227286199289</v>
      </c>
      <c r="AQ46" s="13">
        <f t="shared" si="18"/>
        <v>20.187091808262256</v>
      </c>
      <c r="AR46" s="13">
        <f t="shared" si="19"/>
        <v>11.267191492641333</v>
      </c>
      <c r="AS46" s="13">
        <f t="shared" si="20"/>
        <v>1.6519042037009715</v>
      </c>
      <c r="AT46" s="13">
        <f t="shared" si="21"/>
        <v>-8.6286836676363</v>
      </c>
      <c r="AU46" s="13">
        <f t="shared" si="22"/>
        <v>-17.15183220509495</v>
      </c>
    </row>
    <row r="47" spans="1:47" ht="12.75">
      <c r="A47">
        <f>'Bf'!A39</f>
        <v>33</v>
      </c>
      <c r="B47" s="11">
        <f>'Bf'!B39</f>
        <v>-1.8059819559201917</v>
      </c>
      <c r="C47" s="11">
        <f>'Br'!B39</f>
        <v>-1.2555487458043801</v>
      </c>
      <c r="D47" s="13">
        <f t="shared" si="0"/>
        <v>55.19232975998607</v>
      </c>
      <c r="E47" s="11">
        <f>'Bf'!C39</f>
        <v>-1.5694945356806045</v>
      </c>
      <c r="F47" s="11">
        <f>'Br'!C39</f>
        <v>-1.279450538014194</v>
      </c>
      <c r="G47" s="13">
        <f t="shared" si="1"/>
        <v>50.81311187471568</v>
      </c>
      <c r="H47" s="11">
        <f>'Bf'!D39</f>
        <v>-1.3155968643615066</v>
      </c>
      <c r="I47" s="11">
        <f>'Br'!D39</f>
        <v>-1.295005104728228</v>
      </c>
      <c r="J47" s="13">
        <f t="shared" si="2"/>
        <v>45.451925060390884</v>
      </c>
      <c r="K47" s="11">
        <f>'Bf'!E39</f>
        <v>-1.0790431854904914</v>
      </c>
      <c r="L47" s="11">
        <f>'Br'!E39</f>
        <v>-1.3028618280499704</v>
      </c>
      <c r="M47" s="13">
        <f t="shared" si="3"/>
        <v>39.63189388132954</v>
      </c>
      <c r="N47" s="11">
        <f>'Bf'!F39</f>
        <v>-0.856890439994276</v>
      </c>
      <c r="O47" s="11">
        <f>'Br'!F39</f>
        <v>-1.3013628521933627</v>
      </c>
      <c r="P47" s="13">
        <f t="shared" si="4"/>
        <v>33.36315337609482</v>
      </c>
      <c r="Q47" s="11">
        <f>'Bf'!G39</f>
        <v>-0.639981027854245</v>
      </c>
      <c r="R47" s="11">
        <f>'Br'!G39</f>
        <v>-1.291321742804901</v>
      </c>
      <c r="S47" s="13">
        <f t="shared" si="5"/>
        <v>26.363085534243915</v>
      </c>
      <c r="T47" s="11">
        <f>'Bf'!H39</f>
        <v>-0.4383359697327797</v>
      </c>
      <c r="U47" s="11">
        <f>'Br'!H39</f>
        <v>-1.2720550837752314</v>
      </c>
      <c r="V47" s="13">
        <f t="shared" si="6"/>
        <v>19.013379026158077</v>
      </c>
      <c r="W47" s="11">
        <f>'Bf'!I39</f>
        <v>-0.2384197706679212</v>
      </c>
      <c r="X47" s="11">
        <f>'Br'!I39</f>
        <v>-1.2446184756217735</v>
      </c>
      <c r="Y47" s="13">
        <f t="shared" si="7"/>
        <v>10.844238629506357</v>
      </c>
      <c r="Z47" s="11">
        <f>'Bf'!J39</f>
        <v>-0.043941095361946236</v>
      </c>
      <c r="AA47" s="11">
        <f>'Br'!J39</f>
        <v>-1.2088000754086379</v>
      </c>
      <c r="AB47" s="13">
        <f t="shared" si="8"/>
        <v>2.0818424060601974</v>
      </c>
      <c r="AC47" s="11">
        <f>'Bf'!K39</f>
        <v>0.15127724756867805</v>
      </c>
      <c r="AD47" s="11">
        <f>'Br'!K39</f>
        <v>-1.1654375546514597</v>
      </c>
      <c r="AE47" s="13">
        <f t="shared" si="9"/>
        <v>-7.395810069895133</v>
      </c>
      <c r="AF47" s="11">
        <f>'Bf'!L39</f>
        <v>0.3105006562250955</v>
      </c>
      <c r="AG47">
        <f>'Br'!L39</f>
        <v>-1.116672920234128</v>
      </c>
      <c r="AH47" s="13">
        <f t="shared" si="10"/>
        <v>-15.539054287878107</v>
      </c>
      <c r="AJ47" s="16">
        <f t="shared" si="11"/>
        <v>33</v>
      </c>
      <c r="AK47" s="13">
        <f t="shared" si="12"/>
        <v>55.19232975998607</v>
      </c>
      <c r="AL47" s="13">
        <f t="shared" si="13"/>
        <v>50.81311187471568</v>
      </c>
      <c r="AM47" s="13">
        <f t="shared" si="14"/>
        <v>45.451925060390884</v>
      </c>
      <c r="AN47" s="13">
        <f t="shared" si="15"/>
        <v>39.63189388132954</v>
      </c>
      <c r="AO47" s="13">
        <f t="shared" si="16"/>
        <v>33.36315337609482</v>
      </c>
      <c r="AP47" s="13">
        <f t="shared" si="17"/>
        <v>26.363085534243915</v>
      </c>
      <c r="AQ47" s="13">
        <f t="shared" si="18"/>
        <v>19.013379026158077</v>
      </c>
      <c r="AR47" s="13">
        <f t="shared" si="19"/>
        <v>10.844238629506357</v>
      </c>
      <c r="AS47" s="13">
        <f t="shared" si="20"/>
        <v>2.0818424060601974</v>
      </c>
      <c r="AT47" s="13">
        <f t="shared" si="21"/>
        <v>-7.395810069895133</v>
      </c>
      <c r="AU47" s="13">
        <f t="shared" si="22"/>
        <v>-15.539054287878107</v>
      </c>
    </row>
    <row r="48" spans="1:47" ht="12.75">
      <c r="A48">
        <f>'Bf'!A40</f>
        <v>34</v>
      </c>
      <c r="B48" s="11">
        <f>'Bf'!B40</f>
        <v>-1.7610239267322552</v>
      </c>
      <c r="C48" s="11">
        <f>'Br'!B40</f>
        <v>-1.303863164294763</v>
      </c>
      <c r="D48" s="13">
        <f t="shared" si="0"/>
        <v>53.48373073044021</v>
      </c>
      <c r="E48" s="11">
        <f>'Bf'!C40</f>
        <v>-1.52850764761712</v>
      </c>
      <c r="F48" s="11">
        <f>'Br'!C40</f>
        <v>-1.3390470543173785</v>
      </c>
      <c r="G48" s="13">
        <f t="shared" si="1"/>
        <v>48.7800632259823</v>
      </c>
      <c r="H48" s="11">
        <f>'Bf'!D40</f>
        <v>-1.2813711324383719</v>
      </c>
      <c r="I48" s="11">
        <f>'Br'!D40</f>
        <v>-1.361489661431326</v>
      </c>
      <c r="J48" s="13">
        <f t="shared" si="2"/>
        <v>43.26360580825952</v>
      </c>
      <c r="K48" s="11">
        <f>'Bf'!E40</f>
        <v>-1.0527095922194463</v>
      </c>
      <c r="L48" s="11">
        <f>'Br'!E40</f>
        <v>-1.3745655216477415</v>
      </c>
      <c r="M48" s="13">
        <f t="shared" si="3"/>
        <v>37.44666098932013</v>
      </c>
      <c r="N48" s="11">
        <f>'Bf'!F40</f>
        <v>-0.8371018551183218</v>
      </c>
      <c r="O48" s="11">
        <f>'Br'!F40</f>
        <v>-1.375028411982714</v>
      </c>
      <c r="P48" s="13">
        <f t="shared" si="4"/>
        <v>31.33258558967441</v>
      </c>
      <c r="Q48" s="11">
        <f>'Bf'!G40</f>
        <v>-0.6277895358377181</v>
      </c>
      <c r="R48" s="11">
        <f>'Br'!G40</f>
        <v>-1.3668816116755802</v>
      </c>
      <c r="S48" s="13">
        <f t="shared" si="5"/>
        <v>24.668654676458246</v>
      </c>
      <c r="T48" s="11">
        <f>'Bf'!H40</f>
        <v>-0.433816989291353</v>
      </c>
      <c r="U48" s="11">
        <f>'Br'!H40</f>
        <v>-1.3475651632696026</v>
      </c>
      <c r="V48" s="13">
        <f t="shared" si="6"/>
        <v>17.8447448795372</v>
      </c>
      <c r="W48" s="11">
        <f>'Bf'!I40</f>
        <v>-0.243431588865628</v>
      </c>
      <c r="X48" s="11">
        <f>'Br'!I40</f>
        <v>-1.319270866823895</v>
      </c>
      <c r="Y48" s="13">
        <f t="shared" si="7"/>
        <v>10.454612592969097</v>
      </c>
      <c r="Z48" s="11">
        <f>'Bf'!J40</f>
        <v>-0.05793090211653573</v>
      </c>
      <c r="AA48" s="11">
        <f>'Br'!J40</f>
        <v>-1.280063286015627</v>
      </c>
      <c r="AB48" s="13">
        <f t="shared" si="8"/>
        <v>2.5912257324725756</v>
      </c>
      <c r="AC48" s="11">
        <f>'Bf'!K40</f>
        <v>0.12824673782035134</v>
      </c>
      <c r="AD48" s="11">
        <f>'Br'!K40</f>
        <v>-1.2274742400170577</v>
      </c>
      <c r="AE48" s="13">
        <f t="shared" si="9"/>
        <v>-5.9646330336596805</v>
      </c>
      <c r="AF48" s="11">
        <f>'Bf'!L40</f>
        <v>0.28161373237077486</v>
      </c>
      <c r="AG48">
        <f>'Br'!L40</f>
        <v>-1.1663968212660858</v>
      </c>
      <c r="AH48" s="13">
        <f t="shared" si="10"/>
        <v>-13.573668348263297</v>
      </c>
      <c r="AJ48" s="16">
        <f t="shared" si="11"/>
        <v>34</v>
      </c>
      <c r="AK48" s="13">
        <f t="shared" si="12"/>
        <v>53.48373073044021</v>
      </c>
      <c r="AL48" s="13">
        <f t="shared" si="13"/>
        <v>48.7800632259823</v>
      </c>
      <c r="AM48" s="13">
        <f t="shared" si="14"/>
        <v>43.26360580825952</v>
      </c>
      <c r="AN48" s="13">
        <f t="shared" si="15"/>
        <v>37.44666098932013</v>
      </c>
      <c r="AO48" s="13">
        <f t="shared" si="16"/>
        <v>31.33258558967441</v>
      </c>
      <c r="AP48" s="13">
        <f t="shared" si="17"/>
        <v>24.668654676458246</v>
      </c>
      <c r="AQ48" s="13">
        <f t="shared" si="18"/>
        <v>17.8447448795372</v>
      </c>
      <c r="AR48" s="13">
        <f t="shared" si="19"/>
        <v>10.454612592969097</v>
      </c>
      <c r="AS48" s="13">
        <f t="shared" si="20"/>
        <v>2.5912257324725756</v>
      </c>
      <c r="AT48" s="13">
        <f t="shared" si="21"/>
        <v>-5.9646330336596805</v>
      </c>
      <c r="AU48" s="13">
        <f t="shared" si="22"/>
        <v>-13.573668348263297</v>
      </c>
    </row>
    <row r="49" spans="1:47" ht="12.75">
      <c r="A49">
        <f>'Bf'!A41</f>
        <v>35</v>
      </c>
      <c r="B49" s="11">
        <f>'Bf'!B41</f>
        <v>-1.7060891650850094</v>
      </c>
      <c r="C49" s="11">
        <f>'Br'!B41</f>
        <v>-1.3504827841414904</v>
      </c>
      <c r="D49" s="13">
        <f t="shared" si="0"/>
        <v>51.63604784591823</v>
      </c>
      <c r="E49" s="11">
        <f>'Bf'!C41</f>
        <v>-1.4792779839418984</v>
      </c>
      <c r="F49" s="11">
        <f>'Br'!C41</f>
        <v>-1.4031223292613346</v>
      </c>
      <c r="G49" s="13">
        <f t="shared" si="1"/>
        <v>46.51345484280304</v>
      </c>
      <c r="H49" s="11">
        <f>'Bf'!D41</f>
        <v>-1.241539503199979</v>
      </c>
      <c r="I49" s="11">
        <f>'Br'!D41</f>
        <v>-1.4337855005341837</v>
      </c>
      <c r="J49" s="13">
        <f t="shared" si="2"/>
        <v>40.88985129810478</v>
      </c>
      <c r="K49" s="11">
        <f>'Bf'!E41</f>
        <v>-1.022795569824476</v>
      </c>
      <c r="L49" s="11">
        <f>'Br'!E41</f>
        <v>-1.4513922736865197</v>
      </c>
      <c r="M49" s="13">
        <f t="shared" si="3"/>
        <v>35.172338155721604</v>
      </c>
      <c r="N49" s="11">
        <f>'Bf'!F41</f>
        <v>-0.8145003892177809</v>
      </c>
      <c r="O49" s="11">
        <f>'Br'!F41</f>
        <v>-1.454628586916764</v>
      </c>
      <c r="P49" s="13">
        <f t="shared" si="4"/>
        <v>29.246079032395773</v>
      </c>
      <c r="Q49" s="11">
        <f>'Bf'!G41</f>
        <v>-0.6133198745432008</v>
      </c>
      <c r="R49" s="11">
        <f>'Br'!G41</f>
        <v>-1.4483095858150727</v>
      </c>
      <c r="S49" s="13">
        <f t="shared" si="5"/>
        <v>22.951341536281312</v>
      </c>
      <c r="T49" s="11">
        <f>'Bf'!H41</f>
        <v>-0.428043991667691</v>
      </c>
      <c r="U49" s="11">
        <f>'Br'!H41</f>
        <v>-1.43026700050436</v>
      </c>
      <c r="V49" s="13">
        <f t="shared" si="6"/>
        <v>16.66115775893537</v>
      </c>
      <c r="W49" s="11">
        <f>'Bf'!I41</f>
        <v>-0.24831324490302398</v>
      </c>
      <c r="X49" s="11">
        <f>'Br'!I41</f>
        <v>-1.4029531319887654</v>
      </c>
      <c r="Y49" s="13">
        <f t="shared" si="7"/>
        <v>10.037019510583246</v>
      </c>
      <c r="Z49" s="11">
        <f>'Bf'!J41</f>
        <v>-0.0740738494318387</v>
      </c>
      <c r="AA49" s="11">
        <f>'Br'!J41</f>
        <v>-1.3602901468079658</v>
      </c>
      <c r="AB49" s="13">
        <f t="shared" si="8"/>
        <v>3.1169316284470394</v>
      </c>
      <c r="AC49" s="11">
        <f>'Bf'!K41</f>
        <v>0.09484767049624998</v>
      </c>
      <c r="AD49" s="11">
        <f>'Br'!K41</f>
        <v>-1.298055456949376</v>
      </c>
      <c r="AE49" s="13">
        <f t="shared" si="9"/>
        <v>-4.179120798084609</v>
      </c>
      <c r="AF49" s="11">
        <f>'Bf'!L41</f>
        <v>0.23741987443124168</v>
      </c>
      <c r="AG49">
        <f>'Br'!L41</f>
        <v>-1.2157049371331201</v>
      </c>
      <c r="AH49" s="13">
        <f t="shared" si="10"/>
        <v>-11.050435747656747</v>
      </c>
      <c r="AJ49" s="16">
        <f t="shared" si="11"/>
        <v>35</v>
      </c>
      <c r="AK49" s="13">
        <f t="shared" si="12"/>
        <v>51.63604784591823</v>
      </c>
      <c r="AL49" s="13">
        <f t="shared" si="13"/>
        <v>46.51345484280304</v>
      </c>
      <c r="AM49" s="13">
        <f t="shared" si="14"/>
        <v>40.88985129810478</v>
      </c>
      <c r="AN49" s="13">
        <f t="shared" si="15"/>
        <v>35.172338155721604</v>
      </c>
      <c r="AO49" s="13">
        <f t="shared" si="16"/>
        <v>29.246079032395773</v>
      </c>
      <c r="AP49" s="13">
        <f t="shared" si="17"/>
        <v>22.951341536281312</v>
      </c>
      <c r="AQ49" s="13">
        <f t="shared" si="18"/>
        <v>16.66115775893537</v>
      </c>
      <c r="AR49" s="13">
        <f t="shared" si="19"/>
        <v>10.037019510583246</v>
      </c>
      <c r="AS49" s="13">
        <f t="shared" si="20"/>
        <v>3.1169316284470394</v>
      </c>
      <c r="AT49" s="13">
        <f t="shared" si="21"/>
        <v>-4.179120798084609</v>
      </c>
      <c r="AU49" s="13">
        <f t="shared" si="22"/>
        <v>-11.050435747656747</v>
      </c>
    </row>
    <row r="50" spans="1:47" ht="12.75">
      <c r="A50">
        <f>'Bf'!A42</f>
        <v>36</v>
      </c>
      <c r="B50" s="11">
        <f>'Bf'!B42</f>
        <v>-1.6301007195857482</v>
      </c>
      <c r="C50" s="11">
        <f>'Br'!B42</f>
        <v>-1.3931275616708507</v>
      </c>
      <c r="D50" s="13">
        <f t="shared" si="0"/>
        <v>49.48191649019152</v>
      </c>
      <c r="E50" s="11">
        <f>'Bf'!C42</f>
        <v>-1.4232677877065516</v>
      </c>
      <c r="F50" s="11">
        <f>'Br'!C42</f>
        <v>-1.4787404393168972</v>
      </c>
      <c r="G50" s="13">
        <f t="shared" si="1"/>
        <v>43.904909450240226</v>
      </c>
      <c r="H50" s="11">
        <f>'Bf'!D42</f>
        <v>-1.1940515952991835</v>
      </c>
      <c r="I50" s="11">
        <f>'Br'!D42</f>
        <v>-1.513441641778046</v>
      </c>
      <c r="J50" s="13">
        <f t="shared" si="2"/>
        <v>38.27218319602725</v>
      </c>
      <c r="K50" s="11">
        <f>'Bf'!E42</f>
        <v>-0.9902137018349504</v>
      </c>
      <c r="L50" s="11">
        <f>'Br'!E42</f>
        <v>-1.533725767423686</v>
      </c>
      <c r="M50" s="13">
        <f t="shared" si="3"/>
        <v>32.84735070034769</v>
      </c>
      <c r="N50" s="11">
        <f>'Bf'!F42</f>
        <v>-0.7882316947335308</v>
      </c>
      <c r="O50" s="11">
        <f>'Br'!F42</f>
        <v>-1.5392658797186258</v>
      </c>
      <c r="P50" s="13">
        <f t="shared" si="4"/>
        <v>27.116208392448556</v>
      </c>
      <c r="Q50" s="11">
        <f>'Bf'!G42</f>
        <v>-0.596525855600093</v>
      </c>
      <c r="R50" s="11">
        <f>'Br'!G42</f>
        <v>-1.534820058374951</v>
      </c>
      <c r="S50" s="13">
        <f t="shared" si="5"/>
        <v>21.239200354543037</v>
      </c>
      <c r="T50" s="11">
        <f>'Bf'!H42</f>
        <v>-0.4200856651272512</v>
      </c>
      <c r="U50" s="11">
        <f>'Br'!H42</f>
        <v>-1.5207232817300764</v>
      </c>
      <c r="V50" s="13">
        <f t="shared" si="6"/>
        <v>15.442319207731034</v>
      </c>
      <c r="W50" s="11">
        <f>'Bf'!I42</f>
        <v>-0.2495339264439581</v>
      </c>
      <c r="X50" s="11">
        <f>'Br'!I42</f>
        <v>-1.4940913359233932</v>
      </c>
      <c r="Y50" s="13">
        <f t="shared" si="7"/>
        <v>9.481674892565273</v>
      </c>
      <c r="Z50" s="11">
        <f>'Bf'!J42</f>
        <v>-0.09396681820647368</v>
      </c>
      <c r="AA50" s="11">
        <f>'Br'!J42</f>
        <v>-1.4543720071735602</v>
      </c>
      <c r="AB50" s="13">
        <f t="shared" si="8"/>
        <v>3.696735904141367</v>
      </c>
      <c r="AC50" s="11">
        <f>'Bf'!K42</f>
        <v>0.04582444422089116</v>
      </c>
      <c r="AD50" s="11">
        <f>'Br'!K42</f>
        <v>-1.377555682070073</v>
      </c>
      <c r="AE50" s="13">
        <f t="shared" si="9"/>
        <v>-1.9052438203950732</v>
      </c>
      <c r="AF50" s="11">
        <f>'Bf'!L42</f>
        <v>0.16114361170875935</v>
      </c>
      <c r="AG50">
        <f>'Br'!L42</f>
        <v>-1.260212564909277</v>
      </c>
      <c r="AH50" s="13">
        <f t="shared" si="10"/>
        <v>-7.286878140498855</v>
      </c>
      <c r="AJ50" s="16">
        <f t="shared" si="11"/>
        <v>36</v>
      </c>
      <c r="AK50" s="20">
        <f t="shared" si="12"/>
        <v>49.48191649019152</v>
      </c>
      <c r="AL50" s="18">
        <f t="shared" si="13"/>
        <v>43.904909450240226</v>
      </c>
      <c r="AM50" s="18">
        <f t="shared" si="14"/>
        <v>38.27218319602725</v>
      </c>
      <c r="AN50" s="18">
        <f t="shared" si="15"/>
        <v>32.84735070034769</v>
      </c>
      <c r="AO50" s="18">
        <f t="shared" si="16"/>
        <v>27.116208392448556</v>
      </c>
      <c r="AP50" s="18">
        <f t="shared" si="17"/>
        <v>21.239200354543037</v>
      </c>
      <c r="AQ50" s="18">
        <f t="shared" si="18"/>
        <v>15.442319207731034</v>
      </c>
      <c r="AR50" s="18">
        <f t="shared" si="19"/>
        <v>9.481674892565273</v>
      </c>
      <c r="AS50" s="18">
        <f t="shared" si="20"/>
        <v>3.696735904141367</v>
      </c>
      <c r="AT50" s="18">
        <f t="shared" si="21"/>
        <v>-1.9052438203950732</v>
      </c>
      <c r="AU50" s="21">
        <f t="shared" si="22"/>
        <v>-7.286878140498855</v>
      </c>
    </row>
    <row r="51" spans="1:47" ht="12.75">
      <c r="A51">
        <f>'Bf'!A43</f>
        <v>37</v>
      </c>
      <c r="B51" s="11">
        <f>'Bf'!B43</f>
        <v>-1.527493841310047</v>
      </c>
      <c r="C51" s="11">
        <f>'Br'!B43</f>
        <v>-1.3985569229278014</v>
      </c>
      <c r="D51" s="13">
        <f t="shared" si="0"/>
        <v>47.523115914773356</v>
      </c>
      <c r="E51" s="11">
        <f>'Bf'!C43</f>
        <v>-1.3443875800619967</v>
      </c>
      <c r="F51" s="11">
        <f>'Br'!C43</f>
        <v>-1.4703005662129924</v>
      </c>
      <c r="G51" s="13">
        <f t="shared" si="1"/>
        <v>42.4386234669764</v>
      </c>
      <c r="H51" s="11">
        <f>'Bf'!D43</f>
        <v>-1.1606923376386866</v>
      </c>
      <c r="I51" s="11">
        <f>'Br'!D43</f>
        <v>-1.4860457757233356</v>
      </c>
      <c r="J51" s="13">
        <f t="shared" si="2"/>
        <v>37.99200578343334</v>
      </c>
      <c r="K51" s="11">
        <f>'Bf'!E43</f>
        <v>-0.963031247950471</v>
      </c>
      <c r="L51" s="11">
        <f>'Br'!E43</f>
        <v>-1.4853588124465087</v>
      </c>
      <c r="M51" s="13">
        <f t="shared" si="3"/>
        <v>32.957327456137556</v>
      </c>
      <c r="N51" s="11">
        <f>'Bf'!F43</f>
        <v>-0.7715464353543879</v>
      </c>
      <c r="O51" s="11">
        <f>'Br'!F43</f>
        <v>-1.4737241094951872</v>
      </c>
      <c r="P51" s="13">
        <f t="shared" si="4"/>
        <v>27.633640076929403</v>
      </c>
      <c r="Q51" s="11">
        <f>'Bf'!G43</f>
        <v>-0.5860375713055432</v>
      </c>
      <c r="R51" s="11">
        <f>'Br'!G43</f>
        <v>-1.451692167400071</v>
      </c>
      <c r="S51" s="13">
        <f t="shared" si="5"/>
        <v>21.98357151025446</v>
      </c>
      <c r="T51" s="11">
        <f>'Bf'!H43</f>
        <v>-0.41269725885986197</v>
      </c>
      <c r="U51" s="11">
        <f>'Br'!H43</f>
        <v>-1.4238082155002083</v>
      </c>
      <c r="V51" s="13">
        <f t="shared" si="6"/>
        <v>16.164470396595224</v>
      </c>
      <c r="W51" s="11">
        <f>'Bf'!I43</f>
        <v>-0.2542148049583761</v>
      </c>
      <c r="X51" s="11">
        <f>'Br'!I43</f>
        <v>-1.3906764659961708</v>
      </c>
      <c r="Y51" s="13">
        <f t="shared" si="7"/>
        <v>10.359256945023207</v>
      </c>
      <c r="Z51" s="11">
        <f>'Bf'!J43</f>
        <v>-0.11404697607775904</v>
      </c>
      <c r="AA51" s="11">
        <f>'Br'!J43</f>
        <v>-1.3499119560621797</v>
      </c>
      <c r="AB51" s="13">
        <f t="shared" si="8"/>
        <v>4.829151842704443</v>
      </c>
      <c r="AC51" s="11">
        <f>'Bf'!K43</f>
        <v>0.003537085699637399</v>
      </c>
      <c r="AD51" s="11">
        <f>'Br'!K43</f>
        <v>-1.2909747885198946</v>
      </c>
      <c r="AE51" s="13">
        <f t="shared" si="9"/>
        <v>-0.15698182261904173</v>
      </c>
      <c r="AF51" s="11">
        <f>'Bf'!L43</f>
        <v>0.0831156643303883</v>
      </c>
      <c r="AG51">
        <f>'Br'!L43</f>
        <v>-1.2147244798684969</v>
      </c>
      <c r="AH51" s="13">
        <f t="shared" si="10"/>
        <v>-3.914275093419797</v>
      </c>
      <c r="AJ51" s="16">
        <f t="shared" si="11"/>
        <v>37</v>
      </c>
      <c r="AK51" s="13">
        <f t="shared" si="12"/>
        <v>47.523115914773356</v>
      </c>
      <c r="AL51" s="13">
        <f t="shared" si="13"/>
        <v>42.4386234669764</v>
      </c>
      <c r="AM51" s="13">
        <f t="shared" si="14"/>
        <v>37.99200578343334</v>
      </c>
      <c r="AN51" s="13">
        <f t="shared" si="15"/>
        <v>32.957327456137556</v>
      </c>
      <c r="AO51" s="13">
        <f t="shared" si="16"/>
        <v>27.633640076929403</v>
      </c>
      <c r="AP51" s="13">
        <f t="shared" si="17"/>
        <v>21.98357151025446</v>
      </c>
      <c r="AQ51" s="13">
        <f t="shared" si="18"/>
        <v>16.164470396595224</v>
      </c>
      <c r="AR51" s="13">
        <f t="shared" si="19"/>
        <v>10.359256945023207</v>
      </c>
      <c r="AS51" s="13">
        <f t="shared" si="20"/>
        <v>4.829151842704443</v>
      </c>
      <c r="AT51" s="13">
        <f t="shared" si="21"/>
        <v>-0.15698182261904173</v>
      </c>
      <c r="AU51" s="13">
        <f t="shared" si="22"/>
        <v>-3.914275093419797</v>
      </c>
    </row>
    <row r="52" spans="1:47" ht="12.75">
      <c r="A52">
        <f>'Bf'!A44</f>
        <v>38</v>
      </c>
      <c r="B52" s="11">
        <f>'Bf'!B44</f>
        <v>-1.458711719430935</v>
      </c>
      <c r="C52" s="11">
        <f>'Br'!B44</f>
        <v>-1.343005453181736</v>
      </c>
      <c r="D52" s="13">
        <f t="shared" si="0"/>
        <v>47.36487667626256</v>
      </c>
      <c r="E52" s="11">
        <f>'Bf'!C44</f>
        <v>-1.31046922452514</v>
      </c>
      <c r="F52" s="11">
        <f>'Br'!C44</f>
        <v>-1.3643352596639586</v>
      </c>
      <c r="G52" s="13">
        <f t="shared" si="1"/>
        <v>43.84631591767657</v>
      </c>
      <c r="H52" s="11">
        <f>'Bf'!D44</f>
        <v>-1.133641185671268</v>
      </c>
      <c r="I52" s="11">
        <f>'Br'!D44</f>
        <v>-1.3666049098078132</v>
      </c>
      <c r="J52" s="13">
        <f t="shared" si="2"/>
        <v>39.67675989839405</v>
      </c>
      <c r="K52" s="11">
        <f>'Bf'!E44</f>
        <v>-0.9450856699151338</v>
      </c>
      <c r="L52" s="11">
        <f>'Br'!E44</f>
        <v>-1.3574388077233523</v>
      </c>
      <c r="M52" s="13">
        <f t="shared" si="3"/>
        <v>34.84668110749723</v>
      </c>
      <c r="N52" s="11">
        <f>'Bf'!F44</f>
        <v>-0.7610295215012572</v>
      </c>
      <c r="O52" s="11">
        <f>'Br'!F44</f>
        <v>-1.3419683971744507</v>
      </c>
      <c r="P52" s="13">
        <f t="shared" si="4"/>
        <v>29.55754772711746</v>
      </c>
      <c r="Q52" s="11">
        <f>'Bf'!G44</f>
        <v>-0.5833400448226372</v>
      </c>
      <c r="R52" s="11">
        <f>'Br'!G44</f>
        <v>-1.3227153789987938</v>
      </c>
      <c r="S52" s="13">
        <f t="shared" si="5"/>
        <v>23.79829749955153</v>
      </c>
      <c r="T52" s="11">
        <f>'Bf'!H44</f>
        <v>-0.41503287598281746</v>
      </c>
      <c r="U52" s="11">
        <f>'Br'!H44</f>
        <v>-1.3011022984693013</v>
      </c>
      <c r="V52" s="13">
        <f t="shared" si="6"/>
        <v>17.69193316137892</v>
      </c>
      <c r="W52" s="11">
        <f>'Bf'!I44</f>
        <v>-0.2596029864250683</v>
      </c>
      <c r="X52" s="11">
        <f>'Br'!I44</f>
        <v>-1.2740742217364074</v>
      </c>
      <c r="Y52" s="13">
        <f t="shared" si="7"/>
        <v>11.516825545130889</v>
      </c>
      <c r="Z52" s="11">
        <f>'Bf'!J44</f>
        <v>-0.126552174456654</v>
      </c>
      <c r="AA52" s="11">
        <f>'Br'!J44</f>
        <v>-1.2396888163777469</v>
      </c>
      <c r="AB52" s="13">
        <f t="shared" si="8"/>
        <v>5.8287807615398695</v>
      </c>
      <c r="AC52" s="11">
        <f>'Bf'!K44</f>
        <v>-0.020430676093744382</v>
      </c>
      <c r="AD52" s="11">
        <f>'Br'!K44</f>
        <v>-1.206213653602185</v>
      </c>
      <c r="AE52" s="13">
        <f t="shared" si="9"/>
        <v>0.970375011479206</v>
      </c>
      <c r="AF52" s="11">
        <f>'Bf'!L44</f>
        <v>0.05250709261456088</v>
      </c>
      <c r="AG52">
        <f>'Br'!L44</f>
        <v>-1.1657648600495216</v>
      </c>
      <c r="AH52" s="13">
        <f t="shared" si="10"/>
        <v>-2.5789101996240005</v>
      </c>
      <c r="AJ52" s="16">
        <f t="shared" si="11"/>
        <v>38</v>
      </c>
      <c r="AK52" s="13">
        <f t="shared" si="12"/>
        <v>47.36487667626256</v>
      </c>
      <c r="AL52" s="13">
        <f t="shared" si="13"/>
        <v>43.84631591767657</v>
      </c>
      <c r="AM52" s="13">
        <f t="shared" si="14"/>
        <v>39.67675989839405</v>
      </c>
      <c r="AN52" s="13">
        <f t="shared" si="15"/>
        <v>34.84668110749723</v>
      </c>
      <c r="AO52" s="13">
        <f t="shared" si="16"/>
        <v>29.55754772711746</v>
      </c>
      <c r="AP52" s="13">
        <f t="shared" si="17"/>
        <v>23.79829749955153</v>
      </c>
      <c r="AQ52" s="13">
        <f t="shared" si="18"/>
        <v>17.69193316137892</v>
      </c>
      <c r="AR52" s="13">
        <f t="shared" si="19"/>
        <v>11.516825545130889</v>
      </c>
      <c r="AS52" s="13">
        <f t="shared" si="20"/>
        <v>5.8287807615398695</v>
      </c>
      <c r="AT52" s="13">
        <f t="shared" si="21"/>
        <v>0.970375011479206</v>
      </c>
      <c r="AU52" s="13">
        <f t="shared" si="22"/>
        <v>-2.5789101996240005</v>
      </c>
    </row>
    <row r="53" spans="1:47" ht="12.75">
      <c r="A53">
        <f>'Bf'!A45</f>
        <v>39</v>
      </c>
      <c r="B53" s="11">
        <f>'Bf'!B45</f>
        <v>-1.4288338936766622</v>
      </c>
      <c r="C53" s="11">
        <f>'Br'!B45</f>
        <v>-1.2827734353079507</v>
      </c>
      <c r="D53" s="13">
        <f t="shared" si="0"/>
        <v>48.083251809646605</v>
      </c>
      <c r="E53" s="11">
        <f>'Bf'!C45</f>
        <v>-1.2909659909197906</v>
      </c>
      <c r="F53" s="11">
        <f>'Br'!C45</f>
        <v>-1.2697927560321258</v>
      </c>
      <c r="G53" s="13">
        <f t="shared" si="1"/>
        <v>45.47373043427109</v>
      </c>
      <c r="H53" s="11">
        <f>'Bf'!D45</f>
        <v>-1.1179428035157881</v>
      </c>
      <c r="I53" s="11">
        <f>'Br'!D45</f>
        <v>-1.253780294313292</v>
      </c>
      <c r="J53" s="13">
        <f t="shared" si="2"/>
        <v>41.72203657137751</v>
      </c>
      <c r="K53" s="11">
        <f>'Bf'!E45</f>
        <v>-0.933226505198957</v>
      </c>
      <c r="L53" s="11">
        <f>'Br'!E45</f>
        <v>-1.2352567172711644</v>
      </c>
      <c r="M53" s="13">
        <f t="shared" si="3"/>
        <v>37.07075326804272</v>
      </c>
      <c r="N53" s="11">
        <f>'Bf'!F45</f>
        <v>-0.7505426553631829</v>
      </c>
      <c r="O53" s="11">
        <f>'Br'!F45</f>
        <v>-1.2179144000160222</v>
      </c>
      <c r="P53" s="13">
        <f t="shared" si="4"/>
        <v>31.64355100235592</v>
      </c>
      <c r="Q53" s="11">
        <f>'Bf'!G45</f>
        <v>-0.5744400360381492</v>
      </c>
      <c r="R53" s="11">
        <f>'Br'!G45</f>
        <v>-1.2012279860067165</v>
      </c>
      <c r="S53" s="13">
        <f t="shared" si="5"/>
        <v>25.557624168653994</v>
      </c>
      <c r="T53" s="11">
        <f>'Bf'!H45</f>
        <v>-0.4099840034252107</v>
      </c>
      <c r="U53" s="11">
        <f>'Br'!H45</f>
        <v>-1.1812942470145766</v>
      </c>
      <c r="V53" s="13">
        <f t="shared" si="6"/>
        <v>19.14001652742281</v>
      </c>
      <c r="W53" s="11">
        <f>'Bf'!I45</f>
        <v>-0.2591490555418809</v>
      </c>
      <c r="X53" s="11">
        <f>'Br'!I45</f>
        <v>-1.1598349083407276</v>
      </c>
      <c r="Y53" s="13">
        <f t="shared" si="7"/>
        <v>12.595070927300329</v>
      </c>
      <c r="Z53" s="11">
        <f>'Bf'!J45</f>
        <v>-0.1311122801846336</v>
      </c>
      <c r="AA53" s="11">
        <f>'Br'!J45</f>
        <v>-1.146177958342962</v>
      </c>
      <c r="AB53" s="13">
        <f t="shared" si="8"/>
        <v>6.525748307403751</v>
      </c>
      <c r="AC53" s="11">
        <f>'Bf'!K45</f>
        <v>-0.02407296693165306</v>
      </c>
      <c r="AD53" s="11">
        <f>'Br'!K45</f>
        <v>-1.1287538924072849</v>
      </c>
      <c r="AE53" s="13">
        <f t="shared" si="9"/>
        <v>1.2217635338634714</v>
      </c>
      <c r="AF53" s="11">
        <f>'Bf'!L45</f>
        <v>0.04913660310649315</v>
      </c>
      <c r="AG53">
        <f>'Br'!L45</f>
        <v>-1.11531922792621</v>
      </c>
      <c r="AH53" s="13">
        <f t="shared" si="10"/>
        <v>-2.5225967334487467</v>
      </c>
      <c r="AJ53" s="16">
        <f t="shared" si="11"/>
        <v>39</v>
      </c>
      <c r="AK53" s="13">
        <f t="shared" si="12"/>
        <v>48.083251809646605</v>
      </c>
      <c r="AL53" s="13">
        <f t="shared" si="13"/>
        <v>45.47373043427109</v>
      </c>
      <c r="AM53" s="13">
        <f t="shared" si="14"/>
        <v>41.72203657137751</v>
      </c>
      <c r="AN53" s="13">
        <f t="shared" si="15"/>
        <v>37.07075326804272</v>
      </c>
      <c r="AO53" s="13">
        <f t="shared" si="16"/>
        <v>31.64355100235592</v>
      </c>
      <c r="AP53" s="13">
        <f t="shared" si="17"/>
        <v>25.557624168653994</v>
      </c>
      <c r="AQ53" s="13">
        <f t="shared" si="18"/>
        <v>19.14001652742281</v>
      </c>
      <c r="AR53" s="13">
        <f t="shared" si="19"/>
        <v>12.595070927300329</v>
      </c>
      <c r="AS53" s="13">
        <f t="shared" si="20"/>
        <v>6.525748307403751</v>
      </c>
      <c r="AT53" s="13">
        <f t="shared" si="21"/>
        <v>1.2217635338634714</v>
      </c>
      <c r="AU53" s="13">
        <f t="shared" si="22"/>
        <v>-2.5225967334487467</v>
      </c>
    </row>
    <row r="54" spans="1:47" ht="12.75">
      <c r="A54">
        <f>'Bf'!A46</f>
        <v>40</v>
      </c>
      <c r="B54" s="11">
        <f>'Bf'!B46</f>
        <v>-1.4318627720181114</v>
      </c>
      <c r="C54" s="11">
        <f>'Br'!B46</f>
        <v>-1.2273872711568405</v>
      </c>
      <c r="D54" s="13">
        <f t="shared" si="0"/>
        <v>49.39694481279859</v>
      </c>
      <c r="E54" s="11">
        <f>'Bf'!C46</f>
        <v>-1.2879874703117775</v>
      </c>
      <c r="F54" s="11">
        <f>'Br'!C46</f>
        <v>-1.173501766670082</v>
      </c>
      <c r="G54" s="13">
        <f t="shared" si="1"/>
        <v>47.66295041431418</v>
      </c>
      <c r="H54" s="11">
        <f>'Bf'!D46</f>
        <v>-1.1115893571610078</v>
      </c>
      <c r="I54" s="11">
        <f>'Br'!D46</f>
        <v>-1.1391342939445996</v>
      </c>
      <c r="J54" s="13">
        <f t="shared" si="2"/>
        <v>44.298834470897894</v>
      </c>
      <c r="K54" s="11">
        <f>'Bf'!E46</f>
        <v>-0.9278381255403537</v>
      </c>
      <c r="L54" s="11">
        <f>'Br'!E46</f>
        <v>-1.11366077850345</v>
      </c>
      <c r="M54" s="13">
        <f t="shared" si="3"/>
        <v>39.79911767858793</v>
      </c>
      <c r="N54" s="11">
        <f>'Bf'!F46</f>
        <v>-0.7454248968502465</v>
      </c>
      <c r="O54" s="11">
        <f>'Br'!F46</f>
        <v>-1.0918819987018626</v>
      </c>
      <c r="P54" s="13">
        <f t="shared" si="4"/>
        <v>34.32124806669035</v>
      </c>
      <c r="Q54" s="11">
        <f>'Bf'!G46</f>
        <v>-0.5693617001467636</v>
      </c>
      <c r="R54" s="11">
        <f>'Br'!G46</f>
        <v>-1.0741638343254718</v>
      </c>
      <c r="S54" s="13">
        <f t="shared" si="5"/>
        <v>27.925874506086192</v>
      </c>
      <c r="T54" s="11">
        <f>'Bf'!H46</f>
        <v>-0.40403322871578856</v>
      </c>
      <c r="U54" s="11">
        <f>'Br'!H46</f>
        <v>-1.0595519889360951</v>
      </c>
      <c r="V54" s="13">
        <f t="shared" si="6"/>
        <v>20.873079083677002</v>
      </c>
      <c r="W54" s="11">
        <f>'Bf'!I46</f>
        <v>-0.24839859125701752</v>
      </c>
      <c r="X54" s="11">
        <f>'Br'!I46</f>
        <v>-1.050684766338803</v>
      </c>
      <c r="Y54" s="13">
        <f t="shared" si="7"/>
        <v>13.30140668094241</v>
      </c>
      <c r="Z54" s="11">
        <f>'Bf'!J46</f>
        <v>-0.11588787717408272</v>
      </c>
      <c r="AA54" s="11">
        <f>'Br'!J46</f>
        <v>-1.045710426798252</v>
      </c>
      <c r="AB54" s="13">
        <f t="shared" si="8"/>
        <v>6.323836848522659</v>
      </c>
      <c r="AC54" s="11">
        <f>'Bf'!K46</f>
        <v>-0.006087661622743767</v>
      </c>
      <c r="AD54" s="11">
        <f>'Br'!K46</f>
        <v>-1.0524288123291665</v>
      </c>
      <c r="AE54" s="13">
        <f t="shared" si="9"/>
        <v>0.3314175970091761</v>
      </c>
      <c r="AF54" s="11">
        <f>'Bf'!L46</f>
        <v>0.06985195429689228</v>
      </c>
      <c r="AG54">
        <f>'Br'!L46</f>
        <v>-1.0661370584979495</v>
      </c>
      <c r="AH54" s="13">
        <f t="shared" si="10"/>
        <v>-3.7485894132461866</v>
      </c>
      <c r="AJ54" s="16">
        <f t="shared" si="11"/>
        <v>40</v>
      </c>
      <c r="AK54" s="13">
        <f t="shared" si="12"/>
        <v>49.39694481279859</v>
      </c>
      <c r="AL54" s="13">
        <f t="shared" si="13"/>
        <v>47.66295041431418</v>
      </c>
      <c r="AM54" s="13">
        <f t="shared" si="14"/>
        <v>44.298834470897894</v>
      </c>
      <c r="AN54" s="13">
        <f t="shared" si="15"/>
        <v>39.79911767858793</v>
      </c>
      <c r="AO54" s="13">
        <f t="shared" si="16"/>
        <v>34.32124806669035</v>
      </c>
      <c r="AP54" s="13">
        <f t="shared" si="17"/>
        <v>27.925874506086192</v>
      </c>
      <c r="AQ54" s="13">
        <f t="shared" si="18"/>
        <v>20.873079083677002</v>
      </c>
      <c r="AR54" s="13">
        <f t="shared" si="19"/>
        <v>13.30140668094241</v>
      </c>
      <c r="AS54" s="13">
        <f t="shared" si="20"/>
        <v>6.323836848522659</v>
      </c>
      <c r="AT54" s="13">
        <f t="shared" si="21"/>
        <v>0.3314175970091761</v>
      </c>
      <c r="AU54" s="13">
        <f t="shared" si="22"/>
        <v>-3.7485894132461866</v>
      </c>
    </row>
    <row r="55" spans="1:47" ht="12.75">
      <c r="A55">
        <f>'Bf'!A47</f>
        <v>41</v>
      </c>
      <c r="B55" s="11">
        <f>'Bf'!B47</f>
        <v>-1.4820046316756021</v>
      </c>
      <c r="C55" s="11">
        <f>'Br'!B47</f>
        <v>-1.1730482053178752</v>
      </c>
      <c r="D55" s="13">
        <f t="shared" si="0"/>
        <v>51.63739793938693</v>
      </c>
      <c r="E55" s="11">
        <f>'Bf'!C47</f>
        <v>-1.300288155754955</v>
      </c>
      <c r="F55" s="11">
        <f>'Br'!C47</f>
        <v>-1.0706832323950823</v>
      </c>
      <c r="G55" s="13">
        <f t="shared" si="1"/>
        <v>50.53127687259705</v>
      </c>
      <c r="H55" s="11">
        <f>'Bf'!D47</f>
        <v>-1.1194277327316426</v>
      </c>
      <c r="I55" s="11">
        <f>'Br'!D47</f>
        <v>-1.0229455827671918</v>
      </c>
      <c r="J55" s="13">
        <f t="shared" si="2"/>
        <v>47.57858294068915</v>
      </c>
      <c r="K55" s="11">
        <f>'Bf'!E47</f>
        <v>-0.9285200632855974</v>
      </c>
      <c r="L55" s="11">
        <f>'Br'!E47</f>
        <v>-0.9903163954759107</v>
      </c>
      <c r="M55" s="13">
        <f t="shared" si="3"/>
        <v>43.155420865413916</v>
      </c>
      <c r="N55" s="11">
        <f>'Bf'!F47</f>
        <v>-0.7427911492278496</v>
      </c>
      <c r="O55" s="11">
        <f>'Br'!F47</f>
        <v>-0.9658688708973289</v>
      </c>
      <c r="P55" s="13">
        <f t="shared" si="4"/>
        <v>37.561700295776156</v>
      </c>
      <c r="Q55" s="11">
        <f>'Bf'!G47</f>
        <v>-0.5621654323313456</v>
      </c>
      <c r="R55" s="11">
        <f>'Br'!G47</f>
        <v>-0.9481555242164922</v>
      </c>
      <c r="S55" s="13">
        <f t="shared" si="5"/>
        <v>30.663881546061212</v>
      </c>
      <c r="T55" s="11">
        <f>'Bf'!H47</f>
        <v>-0.39286448728929285</v>
      </c>
      <c r="U55" s="11">
        <f>'Br'!H47</f>
        <v>-0.9385709981934766</v>
      </c>
      <c r="V55" s="13">
        <f t="shared" si="6"/>
        <v>22.71307749149342</v>
      </c>
      <c r="W55" s="11">
        <f>'Bf'!I47</f>
        <v>-0.23368853471052498</v>
      </c>
      <c r="X55" s="11">
        <f>'Br'!I47</f>
        <v>-0.9328502269185299</v>
      </c>
      <c r="Y55" s="13">
        <f t="shared" si="7"/>
        <v>14.063755106941585</v>
      </c>
      <c r="Z55" s="11">
        <f>'Bf'!J47</f>
        <v>-0.09356133535000805</v>
      </c>
      <c r="AA55" s="11">
        <f>'Br'!J47</f>
        <v>-0.9369105777245652</v>
      </c>
      <c r="AB55" s="13">
        <f t="shared" si="8"/>
        <v>5.702738536698926</v>
      </c>
      <c r="AC55" s="11">
        <f>'Bf'!K47</f>
        <v>0.028335585149025844</v>
      </c>
      <c r="AD55" s="11">
        <f>'Br'!K47</f>
        <v>-0.9582428558913781</v>
      </c>
      <c r="AE55" s="13">
        <f t="shared" si="9"/>
        <v>-1.6937631989664703</v>
      </c>
      <c r="AF55" s="11">
        <f>'Bf'!L47</f>
        <v>0.1257869808788693</v>
      </c>
      <c r="AG55">
        <f>'Br'!L47</f>
        <v>-1.0206709913998766</v>
      </c>
      <c r="AH55" s="13">
        <f t="shared" si="10"/>
        <v>-7.025677440670864</v>
      </c>
      <c r="AJ55" s="16">
        <f t="shared" si="11"/>
        <v>41</v>
      </c>
      <c r="AK55" s="13">
        <f t="shared" si="12"/>
        <v>51.63739793938693</v>
      </c>
      <c r="AL55" s="13">
        <f t="shared" si="13"/>
        <v>50.53127687259705</v>
      </c>
      <c r="AM55" s="13">
        <f t="shared" si="14"/>
        <v>47.57858294068915</v>
      </c>
      <c r="AN55" s="13">
        <f t="shared" si="15"/>
        <v>43.155420865413916</v>
      </c>
      <c r="AO55" s="13">
        <f t="shared" si="16"/>
        <v>37.561700295776156</v>
      </c>
      <c r="AP55" s="13">
        <f t="shared" si="17"/>
        <v>30.663881546061212</v>
      </c>
      <c r="AQ55" s="13">
        <f t="shared" si="18"/>
        <v>22.71307749149342</v>
      </c>
      <c r="AR55" s="13">
        <f t="shared" si="19"/>
        <v>14.063755106941585</v>
      </c>
      <c r="AS55" s="13">
        <f t="shared" si="20"/>
        <v>5.702738536698926</v>
      </c>
      <c r="AT55" s="13">
        <f t="shared" si="21"/>
        <v>-1.6937631989664703</v>
      </c>
      <c r="AU55" s="13">
        <f t="shared" si="22"/>
        <v>-7.025677440670864</v>
      </c>
    </row>
    <row r="56" spans="1:47" ht="12.75">
      <c r="A56">
        <f>'Bf'!A48</f>
        <v>42</v>
      </c>
      <c r="B56" s="11">
        <f>'Bf'!B48</f>
        <v>-1.5501347599610604</v>
      </c>
      <c r="C56" s="11">
        <f>'Br'!B48</f>
        <v>-1.1965361870069782</v>
      </c>
      <c r="D56" s="13">
        <f t="shared" si="0"/>
        <v>52.33574685110733</v>
      </c>
      <c r="E56" s="11">
        <f>'Bf'!C48</f>
        <v>-1.3494479463179183</v>
      </c>
      <c r="F56" s="11">
        <f>'Br'!C48</f>
        <v>-1.0992102206251224</v>
      </c>
      <c r="G56" s="13">
        <f t="shared" si="1"/>
        <v>50.83501787650485</v>
      </c>
      <c r="H56" s="11">
        <f>'Bf'!D48</f>
        <v>-1.133265833875083</v>
      </c>
      <c r="I56" s="11">
        <f>'Br'!D48</f>
        <v>-1.0438185505608526</v>
      </c>
      <c r="J56" s="13">
        <f t="shared" si="2"/>
        <v>47.35272048330007</v>
      </c>
      <c r="K56" s="11">
        <f>'Bf'!E48</f>
        <v>-0.9351536102490924</v>
      </c>
      <c r="L56" s="11">
        <f>'Br'!E48</f>
        <v>-1.0014955184361842</v>
      </c>
      <c r="M56" s="13">
        <f t="shared" si="3"/>
        <v>43.038041327852355</v>
      </c>
      <c r="N56" s="11">
        <f>'Bf'!F48</f>
        <v>-0.7448141048026446</v>
      </c>
      <c r="O56" s="11">
        <f>'Br'!F48</f>
        <v>-0.9708503629931695</v>
      </c>
      <c r="P56" s="13">
        <f t="shared" si="4"/>
        <v>37.49459199798808</v>
      </c>
      <c r="Q56" s="11">
        <f>'Bf'!G48</f>
        <v>-0.56029871927318</v>
      </c>
      <c r="R56" s="11">
        <f>'Br'!G48</f>
        <v>-0.9476727114623197</v>
      </c>
      <c r="S56" s="13">
        <f t="shared" si="5"/>
        <v>30.593130058626773</v>
      </c>
      <c r="T56" s="11">
        <f>'Bf'!H48</f>
        <v>-0.38905711804574195</v>
      </c>
      <c r="U56" s="11">
        <f>'Br'!H48</f>
        <v>-0.9313792703347454</v>
      </c>
      <c r="V56" s="13">
        <f t="shared" si="6"/>
        <v>22.671341238177714</v>
      </c>
      <c r="W56" s="11">
        <f>'Bf'!I48</f>
        <v>-0.22044385275227646</v>
      </c>
      <c r="X56" s="11">
        <f>'Br'!I48</f>
        <v>-0.9263250785847715</v>
      </c>
      <c r="Y56" s="13">
        <f t="shared" si="7"/>
        <v>13.386074159677293</v>
      </c>
      <c r="Z56" s="11">
        <f>'Bf'!J48</f>
        <v>-0.06526763329393181</v>
      </c>
      <c r="AA56" s="11">
        <f>'Br'!J48</f>
        <v>-0.9297706010368962</v>
      </c>
      <c r="AB56" s="13">
        <f t="shared" si="8"/>
        <v>4.015437297440303</v>
      </c>
      <c r="AC56" s="11">
        <f>'Bf'!K48</f>
        <v>0.09424653361017887</v>
      </c>
      <c r="AD56" s="11">
        <f>'Br'!K48</f>
        <v>-0.9550411649065433</v>
      </c>
      <c r="AE56" s="13">
        <f t="shared" si="9"/>
        <v>-5.635884268362995</v>
      </c>
      <c r="AF56" s="11">
        <f>'Bf'!L48</f>
        <v>0.21396822272122135</v>
      </c>
      <c r="AG56">
        <f>'Br'!L48</f>
        <v>-1.0205454675699577</v>
      </c>
      <c r="AH56" s="13">
        <f t="shared" si="10"/>
        <v>-11.841155580913423</v>
      </c>
      <c r="AJ56" s="16">
        <f t="shared" si="11"/>
        <v>42</v>
      </c>
      <c r="AK56" s="22">
        <f t="shared" si="12"/>
        <v>52.33574685110733</v>
      </c>
      <c r="AL56" s="23">
        <f t="shared" si="13"/>
        <v>50.83501787650485</v>
      </c>
      <c r="AM56" s="23">
        <f t="shared" si="14"/>
        <v>47.35272048330007</v>
      </c>
      <c r="AN56" s="23">
        <f t="shared" si="15"/>
        <v>43.038041327852355</v>
      </c>
      <c r="AO56" s="23">
        <f t="shared" si="16"/>
        <v>37.49459199798808</v>
      </c>
      <c r="AP56" s="23">
        <f t="shared" si="17"/>
        <v>30.593130058626773</v>
      </c>
      <c r="AQ56" s="23">
        <f t="shared" si="18"/>
        <v>22.671341238177714</v>
      </c>
      <c r="AR56" s="23">
        <f t="shared" si="19"/>
        <v>13.386074159677293</v>
      </c>
      <c r="AS56" s="23">
        <f t="shared" si="20"/>
        <v>4.015437297440303</v>
      </c>
      <c r="AT56" s="23">
        <f t="shared" si="21"/>
        <v>-5.635884268362995</v>
      </c>
      <c r="AU56" s="24">
        <f t="shared" si="22"/>
        <v>-11.841155580913423</v>
      </c>
    </row>
    <row r="57" spans="1:47" ht="12.75">
      <c r="A57">
        <f>'Bf'!A49</f>
        <v>43</v>
      </c>
      <c r="B57" s="11">
        <f>'Bf'!B49</f>
        <v>-1.590468192649059</v>
      </c>
      <c r="C57" s="11">
        <f>'Br'!B49</f>
        <v>-1.2483074005053938</v>
      </c>
      <c r="D57" s="13">
        <f t="shared" si="0"/>
        <v>51.872770285176045</v>
      </c>
      <c r="E57" s="11">
        <f>'Bf'!C49</f>
        <v>-1.3741977064278466</v>
      </c>
      <c r="F57" s="11">
        <f>'Br'!C49</f>
        <v>-1.1807565645372298</v>
      </c>
      <c r="G57" s="13">
        <f t="shared" si="1"/>
        <v>49.32972747993931</v>
      </c>
      <c r="H57" s="11">
        <f>'Bf'!D49</f>
        <v>-1.1495989267280808</v>
      </c>
      <c r="I57" s="11">
        <f>'Br'!D49</f>
        <v>-1.1310269858849882</v>
      </c>
      <c r="J57" s="13">
        <f t="shared" si="2"/>
        <v>45.46656941904404</v>
      </c>
      <c r="K57" s="11">
        <f>'Bf'!E49</f>
        <v>-0.9426367285962516</v>
      </c>
      <c r="L57" s="11">
        <f>'Br'!E49</f>
        <v>-1.091685967090474</v>
      </c>
      <c r="M57" s="13">
        <f t="shared" si="3"/>
        <v>40.809583021660046</v>
      </c>
      <c r="N57" s="11">
        <f>'Bf'!F49</f>
        <v>-0.7475913919412703</v>
      </c>
      <c r="O57" s="11">
        <f>'Br'!F49</f>
        <v>-1.0623702205658196</v>
      </c>
      <c r="P57" s="13">
        <f t="shared" si="4"/>
        <v>35.13410407268068</v>
      </c>
      <c r="Q57" s="11">
        <f>'Bf'!G49</f>
        <v>-0.5575225014797118</v>
      </c>
      <c r="R57" s="11">
        <f>'Br'!G49</f>
        <v>-1.0407278175006014</v>
      </c>
      <c r="S57" s="13">
        <f t="shared" si="5"/>
        <v>28.178151306115705</v>
      </c>
      <c r="T57" s="11">
        <f>'Bf'!H49</f>
        <v>-0.38117350253593624</v>
      </c>
      <c r="U57" s="11">
        <f>'Br'!H49</f>
        <v>-1.026304429672025</v>
      </c>
      <c r="V57" s="13">
        <f t="shared" si="6"/>
        <v>20.37519471323258</v>
      </c>
      <c r="W57" s="11">
        <f>'Bf'!I49</f>
        <v>-0.2050186628771627</v>
      </c>
      <c r="X57" s="11">
        <f>'Br'!I49</f>
        <v>-1.0203916794462693</v>
      </c>
      <c r="Y57" s="13">
        <f t="shared" si="7"/>
        <v>11.360692777921667</v>
      </c>
      <c r="Z57" s="11">
        <f>'Bf'!J49</f>
        <v>-0.03661608860100252</v>
      </c>
      <c r="AA57" s="11">
        <f>'Br'!J49</f>
        <v>-1.0227418699348803</v>
      </c>
      <c r="AB57" s="13">
        <f t="shared" si="8"/>
        <v>2.050421248942441</v>
      </c>
      <c r="AC57" s="11">
        <f>'Bf'!K49</f>
        <v>0.13506935953456722</v>
      </c>
      <c r="AD57" s="11">
        <f>'Br'!K49</f>
        <v>-1.0419458281480565</v>
      </c>
      <c r="AE57" s="13">
        <f t="shared" si="9"/>
        <v>-7.386167954724795</v>
      </c>
      <c r="AF57" s="11">
        <f>'Bf'!L49</f>
        <v>0.2790304478760235</v>
      </c>
      <c r="AG57">
        <f>'Br'!L49</f>
        <v>-1.0734339901513794</v>
      </c>
      <c r="AH57" s="13">
        <f t="shared" si="10"/>
        <v>-14.571096900394814</v>
      </c>
      <c r="AJ57" s="16">
        <f t="shared" si="11"/>
        <v>43</v>
      </c>
      <c r="AK57" s="13">
        <f t="shared" si="12"/>
        <v>51.872770285176045</v>
      </c>
      <c r="AL57" s="13">
        <f t="shared" si="13"/>
        <v>49.32972747993931</v>
      </c>
      <c r="AM57" s="13">
        <f t="shared" si="14"/>
        <v>45.46656941904404</v>
      </c>
      <c r="AN57" s="13">
        <f t="shared" si="15"/>
        <v>40.809583021660046</v>
      </c>
      <c r="AO57" s="13">
        <f t="shared" si="16"/>
        <v>35.13410407268068</v>
      </c>
      <c r="AP57" s="13">
        <f t="shared" si="17"/>
        <v>28.178151306115705</v>
      </c>
      <c r="AQ57" s="13">
        <f t="shared" si="18"/>
        <v>20.37519471323258</v>
      </c>
      <c r="AR57" s="13">
        <f t="shared" si="19"/>
        <v>11.360692777921667</v>
      </c>
      <c r="AS57" s="13">
        <f t="shared" si="20"/>
        <v>2.050421248942441</v>
      </c>
      <c r="AT57" s="13">
        <f t="shared" si="21"/>
        <v>-7.386167954724795</v>
      </c>
      <c r="AU57" s="13">
        <f t="shared" si="22"/>
        <v>-14.571096900394814</v>
      </c>
    </row>
    <row r="58" spans="1:47" ht="12.75">
      <c r="A58">
        <f>'Bf'!A50</f>
        <v>44</v>
      </c>
      <c r="B58" s="11">
        <f>'Bf'!B50</f>
        <v>-1.6085153144959858</v>
      </c>
      <c r="C58" s="11">
        <f>'Br'!B50</f>
        <v>-1.3030812458657688</v>
      </c>
      <c r="D58" s="13">
        <f t="shared" si="0"/>
        <v>50.98857351525567</v>
      </c>
      <c r="E58" s="11">
        <f>'Bf'!C50</f>
        <v>-1.39006332744287</v>
      </c>
      <c r="F58" s="11">
        <f>'Br'!C50</f>
        <v>-1.2537553718725</v>
      </c>
      <c r="G58" s="13">
        <f t="shared" si="1"/>
        <v>47.951398163831115</v>
      </c>
      <c r="H58" s="11">
        <f>'Bf'!D50</f>
        <v>-1.1596292357866669</v>
      </c>
      <c r="I58" s="11">
        <f>'Br'!D50</f>
        <v>-1.212113655963002</v>
      </c>
      <c r="J58" s="13">
        <f t="shared" si="2"/>
        <v>43.73230565537632</v>
      </c>
      <c r="K58" s="11">
        <f>'Bf'!E50</f>
        <v>-0.946675372401954</v>
      </c>
      <c r="L58" s="11">
        <f>'Br'!E50</f>
        <v>-1.178168163568063</v>
      </c>
      <c r="M58" s="13">
        <f t="shared" si="3"/>
        <v>38.78238709425131</v>
      </c>
      <c r="N58" s="11">
        <f>'Bf'!F50</f>
        <v>-0.7473223590489261</v>
      </c>
      <c r="O58" s="11">
        <f>'Br'!F50</f>
        <v>-1.1508149580417708</v>
      </c>
      <c r="P58" s="13">
        <f t="shared" si="4"/>
        <v>32.99910305468062</v>
      </c>
      <c r="Q58" s="11">
        <f>'Bf'!G50</f>
        <v>-0.5526209468265416</v>
      </c>
      <c r="R58" s="11">
        <f>'Br'!G50</f>
        <v>-1.1302091529222864</v>
      </c>
      <c r="S58" s="13">
        <f t="shared" si="5"/>
        <v>26.056533203371625</v>
      </c>
      <c r="T58" s="11">
        <f>'Bf'!H50</f>
        <v>-0.37136577109142727</v>
      </c>
      <c r="U58" s="11">
        <f>'Br'!H50</f>
        <v>-1.1156007230697096</v>
      </c>
      <c r="V58" s="13">
        <f t="shared" si="6"/>
        <v>18.411781759775494</v>
      </c>
      <c r="W58" s="11">
        <f>'Bf'!I50</f>
        <v>-0.18932652061119448</v>
      </c>
      <c r="X58" s="11">
        <f>'Br'!I50</f>
        <v>-1.1077337885618295</v>
      </c>
      <c r="Y58" s="13">
        <f t="shared" si="7"/>
        <v>9.698900241860828</v>
      </c>
      <c r="Z58" s="11">
        <f>'Bf'!J50</f>
        <v>-0.011715018451411874</v>
      </c>
      <c r="AA58" s="11">
        <f>'Br'!J50</f>
        <v>-1.107006960065974</v>
      </c>
      <c r="AB58" s="13">
        <f t="shared" si="8"/>
        <v>0.6063160242430804</v>
      </c>
      <c r="AC58" s="11">
        <f>'Bf'!K50</f>
        <v>0.16849471699126017</v>
      </c>
      <c r="AD58" s="11">
        <f>'Br'!K50</f>
        <v>-1.1146168807654395</v>
      </c>
      <c r="AE58" s="13">
        <f t="shared" si="9"/>
        <v>-8.596218937792436</v>
      </c>
      <c r="AF58" s="11">
        <f>'Bf'!L50</f>
        <v>0.3190680546377821</v>
      </c>
      <c r="AG58">
        <f>'Br'!L50</f>
        <v>-1.1284380409893198</v>
      </c>
      <c r="AH58" s="13">
        <f t="shared" si="10"/>
        <v>-15.788353745372769</v>
      </c>
      <c r="AJ58" s="16">
        <f t="shared" si="11"/>
        <v>44</v>
      </c>
      <c r="AK58" s="13">
        <f t="shared" si="12"/>
        <v>50.98857351525567</v>
      </c>
      <c r="AL58" s="13">
        <f t="shared" si="13"/>
        <v>47.951398163831115</v>
      </c>
      <c r="AM58" s="13">
        <f t="shared" si="14"/>
        <v>43.73230565537632</v>
      </c>
      <c r="AN58" s="13">
        <f t="shared" si="15"/>
        <v>38.78238709425131</v>
      </c>
      <c r="AO58" s="13">
        <f t="shared" si="16"/>
        <v>32.99910305468062</v>
      </c>
      <c r="AP58" s="13">
        <f t="shared" si="17"/>
        <v>26.056533203371625</v>
      </c>
      <c r="AQ58" s="13">
        <f t="shared" si="18"/>
        <v>18.411781759775494</v>
      </c>
      <c r="AR58" s="13">
        <f t="shared" si="19"/>
        <v>9.698900241860828</v>
      </c>
      <c r="AS58" s="13">
        <f t="shared" si="20"/>
        <v>0.6063160242430804</v>
      </c>
      <c r="AT58" s="13">
        <f t="shared" si="21"/>
        <v>-8.596218937792436</v>
      </c>
      <c r="AU58" s="13">
        <f t="shared" si="22"/>
        <v>-15.788353745372769</v>
      </c>
    </row>
    <row r="59" spans="1:47" ht="12.75">
      <c r="A59">
        <f>'Bf'!A51</f>
        <v>45</v>
      </c>
      <c r="B59" s="11">
        <f>'Bf'!B51</f>
        <v>-1.6161045359831157</v>
      </c>
      <c r="C59" s="11">
        <f>'Br'!B51</f>
        <v>-1.3612948413318264</v>
      </c>
      <c r="D59" s="13">
        <f t="shared" si="0"/>
        <v>49.89152813952762</v>
      </c>
      <c r="E59" s="11">
        <f>'Bf'!C51</f>
        <v>-1.3968830794445668</v>
      </c>
      <c r="F59" s="11">
        <f>'Br'!C51</f>
        <v>-1.3238675217188105</v>
      </c>
      <c r="G59" s="13">
        <f t="shared" si="1"/>
        <v>46.537252041048234</v>
      </c>
      <c r="H59" s="11">
        <f>'Bf'!D51</f>
        <v>-1.1633060831628317</v>
      </c>
      <c r="I59" s="11">
        <f>'Br'!D51</f>
        <v>-1.2899932008421156</v>
      </c>
      <c r="J59" s="13">
        <f t="shared" si="2"/>
        <v>42.04390105879646</v>
      </c>
      <c r="K59" s="11">
        <f>'Bf'!E51</f>
        <v>-0.946856362877061</v>
      </c>
      <c r="L59" s="11">
        <f>'Br'!E51</f>
        <v>-1.2614601906422358</v>
      </c>
      <c r="M59" s="13">
        <f t="shared" si="3"/>
        <v>36.8920190856082</v>
      </c>
      <c r="N59" s="11">
        <f>'Bf'!F51</f>
        <v>-0.7441572249060066</v>
      </c>
      <c r="O59" s="11">
        <f>'Br'!F51</f>
        <v>-1.2362678498615292</v>
      </c>
      <c r="P59" s="13">
        <f t="shared" si="4"/>
        <v>31.045354575351958</v>
      </c>
      <c r="Q59" s="11">
        <f>'Bf'!G51</f>
        <v>-0.546078110511191</v>
      </c>
      <c r="R59" s="11">
        <f>'Br'!G51</f>
        <v>-1.2161878628245302</v>
      </c>
      <c r="S59" s="13">
        <f t="shared" si="5"/>
        <v>24.180462935337662</v>
      </c>
      <c r="T59" s="11">
        <f>'Bf'!H51</f>
        <v>-0.3610641868991558</v>
      </c>
      <c r="U59" s="11">
        <f>'Br'!H51</f>
        <v>-1.2007670235819727</v>
      </c>
      <c r="V59" s="13">
        <f t="shared" si="6"/>
        <v>16.73575003808048</v>
      </c>
      <c r="W59" s="11">
        <f>'Bf'!I51</f>
        <v>-0.17476593109831573</v>
      </c>
      <c r="X59" s="11">
        <f>'Br'!I51</f>
        <v>-1.1899319698053088</v>
      </c>
      <c r="Y59" s="13">
        <f t="shared" si="7"/>
        <v>8.355325412457928</v>
      </c>
      <c r="Z59" s="11">
        <f>'Bf'!J51</f>
        <v>0.00883566692645199</v>
      </c>
      <c r="AA59" s="11">
        <f>'Br'!J51</f>
        <v>-1.1838615500127039</v>
      </c>
      <c r="AB59" s="13">
        <f t="shared" si="8"/>
        <v>-0.4276150573524777</v>
      </c>
      <c r="AC59" s="11">
        <f>'Bf'!K51</f>
        <v>0.19374431648090423</v>
      </c>
      <c r="AD59" s="11">
        <f>'Br'!K51</f>
        <v>-1.1824118821163223</v>
      </c>
      <c r="AE59" s="13">
        <f t="shared" si="9"/>
        <v>-9.305518695957716</v>
      </c>
      <c r="AF59" s="11">
        <f>'Bf'!L51</f>
        <v>0.3444895968770751</v>
      </c>
      <c r="AG59">
        <f>'Br'!L51</f>
        <v>-1.1837829621650426</v>
      </c>
      <c r="AH59" s="13">
        <f t="shared" si="10"/>
        <v>-16.225386535716922</v>
      </c>
      <c r="AJ59" s="16">
        <f t="shared" si="11"/>
        <v>45</v>
      </c>
      <c r="AK59" s="13">
        <f t="shared" si="12"/>
        <v>49.89152813952762</v>
      </c>
      <c r="AL59" s="13">
        <f t="shared" si="13"/>
        <v>46.537252041048234</v>
      </c>
      <c r="AM59" s="13">
        <f t="shared" si="14"/>
        <v>42.04390105879646</v>
      </c>
      <c r="AN59" s="13">
        <f t="shared" si="15"/>
        <v>36.8920190856082</v>
      </c>
      <c r="AO59" s="13">
        <f t="shared" si="16"/>
        <v>31.045354575351958</v>
      </c>
      <c r="AP59" s="13">
        <f t="shared" si="17"/>
        <v>24.180462935337662</v>
      </c>
      <c r="AQ59" s="13">
        <f t="shared" si="18"/>
        <v>16.73575003808048</v>
      </c>
      <c r="AR59" s="13">
        <f t="shared" si="19"/>
        <v>8.355325412457928</v>
      </c>
      <c r="AS59" s="13">
        <f t="shared" si="20"/>
        <v>-0.4276150573524777</v>
      </c>
      <c r="AT59" s="13">
        <f t="shared" si="21"/>
        <v>-9.305518695957716</v>
      </c>
      <c r="AU59" s="13">
        <f t="shared" si="22"/>
        <v>-16.225386535716922</v>
      </c>
    </row>
    <row r="60" spans="1:47" ht="12.75">
      <c r="A60">
        <f>'Bf'!A52</f>
        <v>46</v>
      </c>
      <c r="B60" s="11">
        <f>'Bf'!B52</f>
        <v>-1.614059933086511</v>
      </c>
      <c r="C60" s="11">
        <f>'Br'!B52</f>
        <v>-1.421062322114975</v>
      </c>
      <c r="D60" s="13">
        <f t="shared" si="0"/>
        <v>48.63843022562232</v>
      </c>
      <c r="E60" s="11">
        <f>'Bf'!C52</f>
        <v>-1.3962458713394714</v>
      </c>
      <c r="F60" s="11">
        <f>'Br'!C52</f>
        <v>-1.3936438492396235</v>
      </c>
      <c r="G60" s="13">
        <f t="shared" si="1"/>
        <v>45.053437539195144</v>
      </c>
      <c r="H60" s="11">
        <f>'Bf'!D52</f>
        <v>-1.1609431845029698</v>
      </c>
      <c r="I60" s="11">
        <f>'Br'!D52</f>
        <v>-1.366339425115885</v>
      </c>
      <c r="J60" s="13">
        <f t="shared" si="2"/>
        <v>40.35369347146529</v>
      </c>
      <c r="K60" s="11">
        <f>'Bf'!E52</f>
        <v>-0.9431641728580115</v>
      </c>
      <c r="L60" s="11">
        <f>'Br'!E52</f>
        <v>-1.3423993252598299</v>
      </c>
      <c r="M60" s="13">
        <f t="shared" si="3"/>
        <v>35.091717511989174</v>
      </c>
      <c r="N60" s="11">
        <f>'Bf'!F52</f>
        <v>-0.7385505211671415</v>
      </c>
      <c r="O60" s="11">
        <f>'Br'!F52</f>
        <v>-1.3195922678232304</v>
      </c>
      <c r="P60" s="13">
        <f t="shared" si="4"/>
        <v>29.234903927267748</v>
      </c>
      <c r="Q60" s="11">
        <f>'Bf'!G52</f>
        <v>-0.5383539626245056</v>
      </c>
      <c r="R60" s="11">
        <f>'Br'!G52</f>
        <v>-1.2998862611979887</v>
      </c>
      <c r="S60" s="13">
        <f t="shared" si="5"/>
        <v>22.497119698278585</v>
      </c>
      <c r="T60" s="11">
        <f>'Bf'!H52</f>
        <v>-0.3508716820649227</v>
      </c>
      <c r="U60" s="11">
        <f>'Br'!H52</f>
        <v>-1.282845991090909</v>
      </c>
      <c r="V60" s="13">
        <f t="shared" si="6"/>
        <v>15.296872322617112</v>
      </c>
      <c r="W60" s="11">
        <f>'Bf'!I52</f>
        <v>-0.16211576652958903</v>
      </c>
      <c r="X60" s="11">
        <f>'Br'!I52</f>
        <v>-1.2687576377216698</v>
      </c>
      <c r="Y60" s="13">
        <f t="shared" si="7"/>
        <v>7.281523734049232</v>
      </c>
      <c r="Z60" s="11">
        <f>'Bf'!J52</f>
        <v>0.02480696406624794</v>
      </c>
      <c r="AA60" s="11">
        <f>'Br'!J52</f>
        <v>-1.2567951680258478</v>
      </c>
      <c r="AB60" s="13">
        <f t="shared" si="8"/>
        <v>-1.130772809421955</v>
      </c>
      <c r="AC60" s="11">
        <f>'Bf'!K52</f>
        <v>0.21200573600360773</v>
      </c>
      <c r="AD60" s="11">
        <f>'Br'!K52</f>
        <v>-1.2479201188056284</v>
      </c>
      <c r="AE60" s="13">
        <f t="shared" si="9"/>
        <v>-9.64176739184564</v>
      </c>
      <c r="AF60" s="11">
        <f>'Bf'!L52</f>
        <v>0.3626263353386198</v>
      </c>
      <c r="AG60">
        <f>'Br'!L52</f>
        <v>-1.239727398333873</v>
      </c>
      <c r="AH60" s="13">
        <f t="shared" si="10"/>
        <v>-16.304456483911533</v>
      </c>
      <c r="AJ60" s="16">
        <f t="shared" si="11"/>
        <v>46</v>
      </c>
      <c r="AK60" s="13">
        <f t="shared" si="12"/>
        <v>48.63843022562232</v>
      </c>
      <c r="AL60" s="13">
        <f t="shared" si="13"/>
        <v>45.053437539195144</v>
      </c>
      <c r="AM60" s="13">
        <f t="shared" si="14"/>
        <v>40.35369347146529</v>
      </c>
      <c r="AN60" s="13">
        <f t="shared" si="15"/>
        <v>35.091717511989174</v>
      </c>
      <c r="AO60" s="13">
        <f t="shared" si="16"/>
        <v>29.234903927267748</v>
      </c>
      <c r="AP60" s="13">
        <f t="shared" si="17"/>
        <v>22.497119698278585</v>
      </c>
      <c r="AQ60" s="13">
        <f t="shared" si="18"/>
        <v>15.296872322617112</v>
      </c>
      <c r="AR60" s="13">
        <f t="shared" si="19"/>
        <v>7.281523734049232</v>
      </c>
      <c r="AS60" s="13">
        <f t="shared" si="20"/>
        <v>-1.130772809421955</v>
      </c>
      <c r="AT60" s="13">
        <f t="shared" si="21"/>
        <v>-9.64176739184564</v>
      </c>
      <c r="AU60" s="13">
        <f t="shared" si="22"/>
        <v>-16.304456483911533</v>
      </c>
    </row>
    <row r="61" spans="1:47" ht="12.75">
      <c r="A61">
        <f>'Bf'!A53</f>
        <v>47</v>
      </c>
      <c r="B61" s="11">
        <f>'Bf'!B53</f>
        <v>-1.6051877660078069</v>
      </c>
      <c r="C61" s="11">
        <f>'Br'!B53</f>
        <v>-1.4821425851683643</v>
      </c>
      <c r="D61" s="13">
        <f t="shared" si="0"/>
        <v>47.282308516636526</v>
      </c>
      <c r="E61" s="11">
        <f>'Bf'!C53</f>
        <v>-1.3879797380726624</v>
      </c>
      <c r="F61" s="11">
        <f>'Br'!C53</f>
        <v>-1.4621917171772432</v>
      </c>
      <c r="G61" s="13">
        <f t="shared" si="1"/>
        <v>43.50848528159065</v>
      </c>
      <c r="H61" s="11">
        <f>'Bf'!D53</f>
        <v>-1.1538088970214977</v>
      </c>
      <c r="I61" s="11">
        <f>'Br'!D53</f>
        <v>-1.4424071308729487</v>
      </c>
      <c r="J61" s="13">
        <f t="shared" si="2"/>
        <v>38.65697895105127</v>
      </c>
      <c r="K61" s="11">
        <f>'Bf'!E53</f>
        <v>-0.935223165190145</v>
      </c>
      <c r="L61" s="11">
        <f>'Br'!E53</f>
        <v>-1.4222187332135563</v>
      </c>
      <c r="M61" s="13">
        <f t="shared" si="3"/>
        <v>33.3281358889334</v>
      </c>
      <c r="N61" s="11">
        <f>'Bf'!F53</f>
        <v>-0.7303763426750418</v>
      </c>
      <c r="O61" s="11">
        <f>'Br'!F53</f>
        <v>-1.4018049129954695</v>
      </c>
      <c r="P61" s="13">
        <f t="shared" si="4"/>
        <v>27.52067047526524</v>
      </c>
      <c r="Q61" s="11">
        <f>'Bf'!G53</f>
        <v>-0.5296748795220265</v>
      </c>
      <c r="R61" s="11">
        <f>'Br'!G53</f>
        <v>-1.3824734031717023</v>
      </c>
      <c r="S61" s="13">
        <f t="shared" si="5"/>
        <v>20.963618682659924</v>
      </c>
      <c r="T61" s="11">
        <f>'Bf'!H53</f>
        <v>-0.34142575715315854</v>
      </c>
      <c r="U61" s="11">
        <f>'Br'!H53</f>
        <v>-1.3637482812082689</v>
      </c>
      <c r="V61" s="13">
        <f t="shared" si="6"/>
        <v>14.05556553113806</v>
      </c>
      <c r="W61" s="11">
        <f>'Bf'!I53</f>
        <v>-0.15163891829541265</v>
      </c>
      <c r="X61" s="11">
        <f>'Br'!I53</f>
        <v>-1.3455613941957005</v>
      </c>
      <c r="Y61" s="13">
        <f t="shared" si="7"/>
        <v>6.429856405689437</v>
      </c>
      <c r="Z61" s="11">
        <f>'Bf'!J53</f>
        <v>0.0356257007263695</v>
      </c>
      <c r="AA61" s="11">
        <f>'Br'!J53</f>
        <v>-1.328278064800592</v>
      </c>
      <c r="AB61" s="13">
        <f t="shared" si="8"/>
        <v>-1.536359820345513</v>
      </c>
      <c r="AC61" s="11">
        <f>'Bf'!K53</f>
        <v>0.2236200081123837</v>
      </c>
      <c r="AD61" s="11">
        <f>'Br'!K53</f>
        <v>-1.3123084038338182</v>
      </c>
      <c r="AE61" s="13">
        <f t="shared" si="9"/>
        <v>-9.670431113339781</v>
      </c>
      <c r="AF61" s="11">
        <f>'Bf'!L53</f>
        <v>0.3738055195459905</v>
      </c>
      <c r="AG61">
        <f>'Br'!L53</f>
        <v>-1.2957584670927649</v>
      </c>
      <c r="AH61" s="13">
        <f t="shared" si="10"/>
        <v>-16.092001734816026</v>
      </c>
      <c r="AJ61" s="16">
        <f t="shared" si="11"/>
        <v>47</v>
      </c>
      <c r="AK61" s="13">
        <f t="shared" si="12"/>
        <v>47.282308516636526</v>
      </c>
      <c r="AL61" s="13">
        <f t="shared" si="13"/>
        <v>43.50848528159065</v>
      </c>
      <c r="AM61" s="13">
        <f t="shared" si="14"/>
        <v>38.65697895105127</v>
      </c>
      <c r="AN61" s="13">
        <f t="shared" si="15"/>
        <v>33.3281358889334</v>
      </c>
      <c r="AO61" s="13">
        <f t="shared" si="16"/>
        <v>27.52067047526524</v>
      </c>
      <c r="AP61" s="13">
        <f t="shared" si="17"/>
        <v>20.963618682659924</v>
      </c>
      <c r="AQ61" s="13">
        <f t="shared" si="18"/>
        <v>14.05556553113806</v>
      </c>
      <c r="AR61" s="13">
        <f t="shared" si="19"/>
        <v>6.429856405689437</v>
      </c>
      <c r="AS61" s="13">
        <f t="shared" si="20"/>
        <v>-1.536359820345513</v>
      </c>
      <c r="AT61" s="13">
        <f t="shared" si="21"/>
        <v>-9.670431113339781</v>
      </c>
      <c r="AU61" s="13">
        <f t="shared" si="22"/>
        <v>-16.092001734816026</v>
      </c>
    </row>
    <row r="62" spans="1:47" ht="12.75">
      <c r="A62">
        <f>'Bf'!A54</f>
        <v>48</v>
      </c>
      <c r="B62" s="11">
        <f>'Bf'!B54</f>
        <v>-1.5893845861880158</v>
      </c>
      <c r="C62" s="11">
        <f>'Br'!B54</f>
        <v>-1.5442161053458054</v>
      </c>
      <c r="D62" s="13">
        <f t="shared" si="0"/>
        <v>45.825818080317916</v>
      </c>
      <c r="E62" s="11">
        <f>'Bf'!C54</f>
        <v>-1.3743344653350278</v>
      </c>
      <c r="F62" s="11">
        <f>'Br'!C54</f>
        <v>-1.5317786343183284</v>
      </c>
      <c r="G62" s="13">
        <f t="shared" si="1"/>
        <v>41.8989245248815</v>
      </c>
      <c r="H62" s="11">
        <f>'Bf'!D54</f>
        <v>-1.141039183957271</v>
      </c>
      <c r="I62" s="11">
        <f>'Br'!D54</f>
        <v>-1.518503810121438</v>
      </c>
      <c r="J62" s="13">
        <f t="shared" si="2"/>
        <v>36.92205437458946</v>
      </c>
      <c r="K62" s="11">
        <f>'Bf'!E54</f>
        <v>-0.9235347506015658</v>
      </c>
      <c r="L62" s="11">
        <f>'Br'!E54</f>
        <v>-1.5019876261931273</v>
      </c>
      <c r="M62" s="13">
        <f t="shared" si="3"/>
        <v>31.586321907912254</v>
      </c>
      <c r="N62" s="11">
        <f>'Bf'!F54</f>
        <v>-0.7196526639487513</v>
      </c>
      <c r="O62" s="11">
        <f>'Br'!F54</f>
        <v>-1.4842647069440669</v>
      </c>
      <c r="P62" s="13">
        <f t="shared" si="4"/>
        <v>25.866643389784358</v>
      </c>
      <c r="Q62" s="11">
        <f>'Bf'!G54</f>
        <v>-0.5202274047093409</v>
      </c>
      <c r="R62" s="11">
        <f>'Br'!G54</f>
        <v>-1.465079394911918</v>
      </c>
      <c r="S62" s="13">
        <f t="shared" si="5"/>
        <v>19.54917644106421</v>
      </c>
      <c r="T62" s="11">
        <f>'Bf'!H54</f>
        <v>-0.33282334901074784</v>
      </c>
      <c r="U62" s="11">
        <f>'Br'!H54</f>
        <v>-1.444301815566772</v>
      </c>
      <c r="V62" s="13">
        <f t="shared" si="6"/>
        <v>12.97664692455203</v>
      </c>
      <c r="W62" s="11">
        <f>'Bf'!I54</f>
        <v>-0.14385379214102922</v>
      </c>
      <c r="X62" s="11">
        <f>'Br'!I54</f>
        <v>-1.422154213559549</v>
      </c>
      <c r="Y62" s="13">
        <f t="shared" si="7"/>
        <v>5.775938841184911</v>
      </c>
      <c r="Z62" s="11">
        <f>'Bf'!J54</f>
        <v>0.042762423399180016</v>
      </c>
      <c r="AA62" s="11">
        <f>'Br'!J54</f>
        <v>-1.3998962794771064</v>
      </c>
      <c r="AB62" s="13">
        <f t="shared" si="8"/>
        <v>-1.7496615797802784</v>
      </c>
      <c r="AC62" s="11">
        <f>'Bf'!K54</f>
        <v>0.22983574086279346</v>
      </c>
      <c r="AD62" s="11">
        <f>'Br'!K54</f>
        <v>-1.376720059901137</v>
      </c>
      <c r="AE62" s="13">
        <f t="shared" si="9"/>
        <v>-9.477805856160884</v>
      </c>
      <c r="AF62" s="11">
        <f>'Bf'!L54</f>
        <v>0.37950939475055256</v>
      </c>
      <c r="AG62">
        <f>'Br'!L54</f>
        <v>-1.3534141891955023</v>
      </c>
      <c r="AH62" s="13">
        <f t="shared" si="10"/>
        <v>-15.663969574337678</v>
      </c>
      <c r="AJ62" s="16">
        <f t="shared" si="11"/>
        <v>48</v>
      </c>
      <c r="AK62" s="13">
        <f t="shared" si="12"/>
        <v>45.825818080317916</v>
      </c>
      <c r="AL62" s="13">
        <f t="shared" si="13"/>
        <v>41.8989245248815</v>
      </c>
      <c r="AM62" s="13">
        <f t="shared" si="14"/>
        <v>36.92205437458946</v>
      </c>
      <c r="AN62" s="13">
        <f t="shared" si="15"/>
        <v>31.586321907912254</v>
      </c>
      <c r="AO62" s="13">
        <f t="shared" si="16"/>
        <v>25.866643389784358</v>
      </c>
      <c r="AP62" s="13">
        <f t="shared" si="17"/>
        <v>19.54917644106421</v>
      </c>
      <c r="AQ62" s="13">
        <f t="shared" si="18"/>
        <v>12.97664692455203</v>
      </c>
      <c r="AR62" s="13">
        <f t="shared" si="19"/>
        <v>5.775938841184911</v>
      </c>
      <c r="AS62" s="13">
        <f t="shared" si="20"/>
        <v>-1.7496615797802784</v>
      </c>
      <c r="AT62" s="13">
        <f t="shared" si="21"/>
        <v>-9.477805856160884</v>
      </c>
      <c r="AU62" s="13">
        <f t="shared" si="22"/>
        <v>-15.663969574337678</v>
      </c>
    </row>
    <row r="63" spans="1:47" ht="12.75">
      <c r="A63">
        <f>'Bf'!A55</f>
        <v>49</v>
      </c>
      <c r="B63" s="11">
        <f>'Bf'!B55</f>
        <v>-1.5665463510917819</v>
      </c>
      <c r="C63" s="11">
        <f>'Br'!B55</f>
        <v>-1.6072313030345489</v>
      </c>
      <c r="D63" s="13">
        <f t="shared" si="0"/>
        <v>44.26556028345167</v>
      </c>
      <c r="E63" s="11">
        <f>'Bf'!C55</f>
        <v>-1.3540425870786266</v>
      </c>
      <c r="F63" s="11">
        <f>'Br'!C55</f>
        <v>-1.6027647148090405</v>
      </c>
      <c r="G63" s="13">
        <f t="shared" si="1"/>
        <v>40.191686033145814</v>
      </c>
      <c r="H63" s="11">
        <f>'Bf'!D55</f>
        <v>-1.122878320903451</v>
      </c>
      <c r="I63" s="11">
        <f>'Br'!D55</f>
        <v>-1.5952417998433457</v>
      </c>
      <c r="J63" s="13">
        <f t="shared" si="2"/>
        <v>35.14141702580213</v>
      </c>
      <c r="K63" s="11">
        <f>'Bf'!E55</f>
        <v>-0.9079115139603167</v>
      </c>
      <c r="L63" s="11">
        <f>'Br'!E55</f>
        <v>-1.5829394180861713</v>
      </c>
      <c r="M63" s="13">
        <f t="shared" si="3"/>
        <v>29.836879144876054</v>
      </c>
      <c r="N63" s="11">
        <f>'Bf'!F55</f>
        <v>-0.7067717235815973</v>
      </c>
      <c r="O63" s="11">
        <f>'Br'!F55</f>
        <v>-1.5680213294229004</v>
      </c>
      <c r="P63" s="13">
        <f t="shared" si="4"/>
        <v>24.263048842288885</v>
      </c>
      <c r="Q63" s="11">
        <f>'Bf'!G55</f>
        <v>-0.5100255853119471</v>
      </c>
      <c r="R63" s="11">
        <f>'Br'!G55</f>
        <v>-1.5489009684955597</v>
      </c>
      <c r="S63" s="13">
        <f t="shared" si="5"/>
        <v>18.225796228686324</v>
      </c>
      <c r="T63" s="11">
        <f>'Bf'!H55</f>
        <v>-0.32538256535330057</v>
      </c>
      <c r="U63" s="11">
        <f>'Br'!H55</f>
        <v>-1.5259088665390248</v>
      </c>
      <c r="V63" s="13">
        <f t="shared" si="6"/>
        <v>12.037379721616357</v>
      </c>
      <c r="W63" s="11">
        <f>'Bf'!I55</f>
        <v>-0.13861548303004445</v>
      </c>
      <c r="X63" s="11">
        <f>'Br'!I55</f>
        <v>-1.5001448642881525</v>
      </c>
      <c r="Y63" s="13">
        <f t="shared" si="7"/>
        <v>5.279219505591772</v>
      </c>
      <c r="Z63" s="11">
        <f>'Bf'!J55</f>
        <v>0.045892942515890156</v>
      </c>
      <c r="AA63" s="11">
        <f>'Br'!J55</f>
        <v>-1.4722125813965743</v>
      </c>
      <c r="AB63" s="13">
        <f t="shared" si="8"/>
        <v>-1.785489896443704</v>
      </c>
      <c r="AC63" s="11">
        <f>'Bf'!K55</f>
        <v>0.23119292038176364</v>
      </c>
      <c r="AD63" s="11">
        <f>'Br'!K55</f>
        <v>-1.4420811943766292</v>
      </c>
      <c r="AE63" s="13">
        <f t="shared" si="9"/>
        <v>-9.10809350091921</v>
      </c>
      <c r="AF63" s="11">
        <f>'Bf'!L55</f>
        <v>0.3805038251618508</v>
      </c>
      <c r="AG63">
        <f>'Br'!L55</f>
        <v>-1.4112720150557327</v>
      </c>
      <c r="AH63" s="13">
        <f t="shared" si="10"/>
        <v>-15.08915390698868</v>
      </c>
      <c r="AJ63" s="16">
        <f t="shared" si="11"/>
        <v>49</v>
      </c>
      <c r="AK63" s="13">
        <f t="shared" si="12"/>
        <v>44.26556028345167</v>
      </c>
      <c r="AL63" s="13">
        <f t="shared" si="13"/>
        <v>40.191686033145814</v>
      </c>
      <c r="AM63" s="13">
        <f t="shared" si="14"/>
        <v>35.14141702580213</v>
      </c>
      <c r="AN63" s="13">
        <f t="shared" si="15"/>
        <v>29.836879144876054</v>
      </c>
      <c r="AO63" s="13">
        <f t="shared" si="16"/>
        <v>24.263048842288885</v>
      </c>
      <c r="AP63" s="13">
        <f t="shared" si="17"/>
        <v>18.225796228686324</v>
      </c>
      <c r="AQ63" s="13">
        <f t="shared" si="18"/>
        <v>12.037379721616357</v>
      </c>
      <c r="AR63" s="13">
        <f t="shared" si="19"/>
        <v>5.279219505591772</v>
      </c>
      <c r="AS63" s="13">
        <f t="shared" si="20"/>
        <v>-1.785489896443704</v>
      </c>
      <c r="AT63" s="13">
        <f t="shared" si="21"/>
        <v>-9.10809350091921</v>
      </c>
      <c r="AU63" s="13">
        <f t="shared" si="22"/>
        <v>-15.08915390698868</v>
      </c>
    </row>
    <row r="64" spans="1:47" ht="12.75">
      <c r="A64">
        <f>'Bf'!A56</f>
        <v>50</v>
      </c>
      <c r="B64" s="11">
        <f>'Bf'!B56</f>
        <v>-1.537275740361484</v>
      </c>
      <c r="C64" s="11">
        <f>'Br'!B56</f>
        <v>-1.6710707491224706</v>
      </c>
      <c r="D64" s="13">
        <f t="shared" si="0"/>
        <v>42.61202534189741</v>
      </c>
      <c r="E64" s="11">
        <f>'Bf'!C56</f>
        <v>-1.3268213894748377</v>
      </c>
      <c r="F64" s="11">
        <f>'Br'!C56</f>
        <v>-1.6751322617181263</v>
      </c>
      <c r="G64" s="13">
        <f t="shared" si="1"/>
        <v>38.381675472351446</v>
      </c>
      <c r="H64" s="11">
        <f>'Bf'!D56</f>
        <v>-1.0991817457162936</v>
      </c>
      <c r="I64" s="11">
        <f>'Br'!D56</f>
        <v>-1.6738793219870551</v>
      </c>
      <c r="J64" s="13">
        <f t="shared" si="2"/>
        <v>33.291595320884674</v>
      </c>
      <c r="K64" s="11">
        <f>'Bf'!E56</f>
        <v>-0.8882998134336249</v>
      </c>
      <c r="L64" s="11">
        <f>'Br'!E56</f>
        <v>-1.6665387598663384</v>
      </c>
      <c r="M64" s="13">
        <f t="shared" si="3"/>
        <v>28.058543558017117</v>
      </c>
      <c r="N64" s="11">
        <f>'Bf'!F56</f>
        <v>-0.6915814208436274</v>
      </c>
      <c r="O64" s="11">
        <f>'Br'!F56</f>
        <v>-1.65420278545835</v>
      </c>
      <c r="P64" s="13">
        <f t="shared" si="4"/>
        <v>22.688602924026416</v>
      </c>
      <c r="Q64" s="11">
        <f>'Bf'!G56</f>
        <v>-0.49908445666796664</v>
      </c>
      <c r="R64" s="11">
        <f>'Br'!G56</f>
        <v>-1.6351374992901646</v>
      </c>
      <c r="S64" s="13">
        <f t="shared" si="5"/>
        <v>16.973487133645172</v>
      </c>
      <c r="T64" s="11">
        <f>'Bf'!H56</f>
        <v>-0.31878600017739933</v>
      </c>
      <c r="U64" s="11">
        <f>'Br'!H56</f>
        <v>-1.6102851212156737</v>
      </c>
      <c r="V64" s="13">
        <f t="shared" si="6"/>
        <v>11.197978533097368</v>
      </c>
      <c r="W64" s="11">
        <f>'Bf'!I56</f>
        <v>-0.13580821271304422</v>
      </c>
      <c r="X64" s="11">
        <f>'Br'!I56</f>
        <v>-1.580572869433801</v>
      </c>
      <c r="Y64" s="13">
        <f t="shared" si="7"/>
        <v>4.91098686500739</v>
      </c>
      <c r="Z64" s="11">
        <f>'Bf'!J56</f>
        <v>0.04466267319677375</v>
      </c>
      <c r="AA64" s="11">
        <f>'Br'!J56</f>
        <v>-1.5464779538416003</v>
      </c>
      <c r="AB64" s="13">
        <f t="shared" si="8"/>
        <v>-1.654256738296187</v>
      </c>
      <c r="AC64" s="11">
        <f>'Bf'!K56</f>
        <v>0.22733434224997628</v>
      </c>
      <c r="AD64" s="11">
        <f>'Br'!K56</f>
        <v>-1.5090820759011452</v>
      </c>
      <c r="AE64" s="13">
        <f t="shared" si="9"/>
        <v>-8.566855488227658</v>
      </c>
      <c r="AF64" s="11">
        <f>'Bf'!L56</f>
        <v>0.37446638756726136</v>
      </c>
      <c r="AG64">
        <f>'Br'!L56</f>
        <v>-1.4693659934264296</v>
      </c>
      <c r="AH64" s="13">
        <f t="shared" si="10"/>
        <v>-14.297425682092564</v>
      </c>
      <c r="AJ64" s="16">
        <f t="shared" si="11"/>
        <v>50</v>
      </c>
      <c r="AK64" s="13">
        <f t="shared" si="12"/>
        <v>42.61202534189741</v>
      </c>
      <c r="AL64" s="13">
        <f t="shared" si="13"/>
        <v>38.381675472351446</v>
      </c>
      <c r="AM64" s="13">
        <f t="shared" si="14"/>
        <v>33.291595320884674</v>
      </c>
      <c r="AN64" s="13">
        <f t="shared" si="15"/>
        <v>28.058543558017117</v>
      </c>
      <c r="AO64" s="13">
        <f t="shared" si="16"/>
        <v>22.688602924026416</v>
      </c>
      <c r="AP64" s="13">
        <f t="shared" si="17"/>
        <v>16.973487133645172</v>
      </c>
      <c r="AQ64" s="13">
        <f t="shared" si="18"/>
        <v>11.197978533097368</v>
      </c>
      <c r="AR64" s="13">
        <f t="shared" si="19"/>
        <v>4.91098686500739</v>
      </c>
      <c r="AS64" s="13">
        <f t="shared" si="20"/>
        <v>-1.654256738296187</v>
      </c>
      <c r="AT64" s="13">
        <f t="shared" si="21"/>
        <v>-8.566855488227658</v>
      </c>
      <c r="AU64" s="13">
        <f t="shared" si="22"/>
        <v>-14.297425682092564</v>
      </c>
    </row>
    <row r="65" spans="1:47" ht="12.75">
      <c r="A65">
        <f>'Bf'!A57</f>
        <v>51</v>
      </c>
      <c r="B65" s="11">
        <f>'Bf'!B57</f>
        <v>-1.4994637007168643</v>
      </c>
      <c r="C65" s="11">
        <f>'Br'!B57</f>
        <v>-1.7355925326705923</v>
      </c>
      <c r="D65" s="13">
        <f t="shared" si="0"/>
        <v>40.82534742941821</v>
      </c>
      <c r="E65" s="11">
        <f>'Bf'!C57</f>
        <v>-1.2923218827405816</v>
      </c>
      <c r="F65" s="11">
        <f>'Br'!C57</f>
        <v>-1.7492253512362907</v>
      </c>
      <c r="G65" s="13">
        <f t="shared" si="1"/>
        <v>36.456865769134005</v>
      </c>
      <c r="H65" s="11">
        <f>'Bf'!D57</f>
        <v>-1.0695918366015906</v>
      </c>
      <c r="I65" s="11">
        <f>'Br'!D57</f>
        <v>-1.7552772513528672</v>
      </c>
      <c r="J65" s="13">
        <f t="shared" si="2"/>
        <v>31.356365451656448</v>
      </c>
      <c r="K65" s="11">
        <f>'Bf'!E57</f>
        <v>-0.8645401647538362</v>
      </c>
      <c r="L65" s="11">
        <f>'Br'!E57</f>
        <v>-1.7538377641228868</v>
      </c>
      <c r="M65" s="13">
        <f t="shared" si="3"/>
        <v>26.240620395442676</v>
      </c>
      <c r="N65" s="11">
        <f>'Bf'!F57</f>
        <v>-0.673867675962621</v>
      </c>
      <c r="O65" s="11">
        <f>'Br'!F57</f>
        <v>-1.7439844609195725</v>
      </c>
      <c r="P65" s="13">
        <f t="shared" si="4"/>
        <v>21.126305598694668</v>
      </c>
      <c r="Q65" s="11">
        <f>'Bf'!G57</f>
        <v>-0.48728717057785753</v>
      </c>
      <c r="R65" s="11">
        <f>'Br'!G57</f>
        <v>-1.725504118614172</v>
      </c>
      <c r="S65" s="13">
        <f t="shared" si="5"/>
        <v>15.769827542939048</v>
      </c>
      <c r="T65" s="11">
        <f>'Bf'!H57</f>
        <v>-0.31291632494054666</v>
      </c>
      <c r="U65" s="11">
        <f>'Br'!H57</f>
        <v>-1.6987156357958266</v>
      </c>
      <c r="V65" s="13">
        <f t="shared" si="6"/>
        <v>10.437313011697423</v>
      </c>
      <c r="W65" s="11">
        <f>'Bf'!I57</f>
        <v>-0.13567683174620637</v>
      </c>
      <c r="X65" s="11">
        <f>'Br'!I57</f>
        <v>-1.6648141499229934</v>
      </c>
      <c r="Y65" s="13">
        <f t="shared" si="7"/>
        <v>4.659119371425983</v>
      </c>
      <c r="Z65" s="11">
        <f>'Bf'!J57</f>
        <v>0.038836194823423154</v>
      </c>
      <c r="AA65" s="11">
        <f>'Br'!J57</f>
        <v>-1.6241878899386801</v>
      </c>
      <c r="AB65" s="13">
        <f t="shared" si="8"/>
        <v>-1.3697467784694044</v>
      </c>
      <c r="AC65" s="11">
        <f>'Bf'!K57</f>
        <v>0.21758147317486942</v>
      </c>
      <c r="AD65" s="11">
        <f>'Br'!K57</f>
        <v>-1.5785662135896372</v>
      </c>
      <c r="AE65" s="13">
        <f t="shared" si="9"/>
        <v>-7.847906434241527</v>
      </c>
      <c r="AF65" s="11">
        <f>'Bf'!L57</f>
        <v>0.36211165987640415</v>
      </c>
      <c r="AG65">
        <f>'Br'!L57</f>
        <v>-1.5298431444823923</v>
      </c>
      <c r="AH65" s="13">
        <f t="shared" si="10"/>
        <v>-13.316742982692796</v>
      </c>
      <c r="AJ65" s="16">
        <f t="shared" si="11"/>
        <v>51</v>
      </c>
      <c r="AK65" s="13">
        <f t="shared" si="12"/>
        <v>40.82534742941821</v>
      </c>
      <c r="AL65" s="13">
        <f t="shared" si="13"/>
        <v>36.456865769134005</v>
      </c>
      <c r="AM65" s="13">
        <f t="shared" si="14"/>
        <v>31.356365451656448</v>
      </c>
      <c r="AN65" s="13">
        <f t="shared" si="15"/>
        <v>26.240620395442676</v>
      </c>
      <c r="AO65" s="13">
        <f t="shared" si="16"/>
        <v>21.126305598694668</v>
      </c>
      <c r="AP65" s="13">
        <f t="shared" si="17"/>
        <v>15.769827542939048</v>
      </c>
      <c r="AQ65" s="13">
        <f t="shared" si="18"/>
        <v>10.437313011697423</v>
      </c>
      <c r="AR65" s="13">
        <f t="shared" si="19"/>
        <v>4.659119371425983</v>
      </c>
      <c r="AS65" s="13">
        <f t="shared" si="20"/>
        <v>-1.3697467784694044</v>
      </c>
      <c r="AT65" s="13">
        <f t="shared" si="21"/>
        <v>-7.847906434241527</v>
      </c>
      <c r="AU65" s="13">
        <f t="shared" si="22"/>
        <v>-13.316742982692796</v>
      </c>
    </row>
    <row r="66" spans="1:47" ht="12.75">
      <c r="A66">
        <f>'Bf'!A58</f>
        <v>52</v>
      </c>
      <c r="B66" s="11">
        <f>'Bf'!B58</f>
        <v>-1.4535807748670846</v>
      </c>
      <c r="C66" s="11">
        <f>'Br'!B58</f>
        <v>-1.799930025254694</v>
      </c>
      <c r="D66" s="13">
        <f t="shared" si="0"/>
        <v>38.9235197375887</v>
      </c>
      <c r="E66" s="11">
        <f>'Bf'!C58</f>
        <v>-1.2496186199814572</v>
      </c>
      <c r="F66" s="11">
        <f>'Br'!C58</f>
        <v>-1.82592175327838</v>
      </c>
      <c r="G66" s="13">
        <f t="shared" si="1"/>
        <v>34.38683606793357</v>
      </c>
      <c r="H66" s="11">
        <f>'Bf'!D58</f>
        <v>-1.0333751822382422</v>
      </c>
      <c r="I66" s="11">
        <f>'Br'!D58</f>
        <v>-1.8404741104105553</v>
      </c>
      <c r="J66" s="13">
        <f t="shared" si="2"/>
        <v>29.313002710147362</v>
      </c>
      <c r="K66" s="11">
        <f>'Bf'!E58</f>
        <v>-0.8363076885405603</v>
      </c>
      <c r="L66" s="11">
        <f>'Br'!E58</f>
        <v>-1.8457138662003671</v>
      </c>
      <c r="M66" s="13">
        <f t="shared" si="3"/>
        <v>24.37565973417852</v>
      </c>
      <c r="N66" s="11">
        <f>'Bf'!F58</f>
        <v>-0.6532410897717194</v>
      </c>
      <c r="O66" s="11">
        <f>'Br'!F58</f>
        <v>-1.8385813775973876</v>
      </c>
      <c r="P66" s="13">
        <f t="shared" si="4"/>
        <v>19.559935653726324</v>
      </c>
      <c r="Q66" s="11">
        <f>'Bf'!G58</f>
        <v>-0.47426942180901166</v>
      </c>
      <c r="R66" s="11">
        <f>'Br'!G58</f>
        <v>-1.8212335827887296</v>
      </c>
      <c r="S66" s="13">
        <f t="shared" si="5"/>
        <v>14.596276279693162</v>
      </c>
      <c r="T66" s="11">
        <f>'Bf'!H58</f>
        <v>-0.3076008106329391</v>
      </c>
      <c r="U66" s="11">
        <f>'Br'!H58</f>
        <v>-1.792594129774204</v>
      </c>
      <c r="V66" s="13">
        <f t="shared" si="6"/>
        <v>9.736860997037189</v>
      </c>
      <c r="W66" s="11">
        <f>'Bf'!I58</f>
        <v>-0.13914823895514783</v>
      </c>
      <c r="X66" s="11">
        <f>'Br'!I58</f>
        <v>-1.7545089500211524</v>
      </c>
      <c r="Y66" s="13">
        <f t="shared" si="7"/>
        <v>4.5345758810196655</v>
      </c>
      <c r="Z66" s="11">
        <f>'Bf'!J58</f>
        <v>0.02783515230720701</v>
      </c>
      <c r="AA66" s="11">
        <f>'Br'!J58</f>
        <v>-1.7070996363670616</v>
      </c>
      <c r="AB66" s="13">
        <f t="shared" si="8"/>
        <v>-0.9341548659996793</v>
      </c>
      <c r="AC66" s="11">
        <f>'Bf'!K58</f>
        <v>0.2001612096434886</v>
      </c>
      <c r="AD66" s="11">
        <f>'Br'!K58</f>
        <v>-1.6519561562757006</v>
      </c>
      <c r="AE66" s="13">
        <f t="shared" si="9"/>
        <v>-6.908632730185134</v>
      </c>
      <c r="AF66" s="11">
        <f>'Bf'!L58</f>
        <v>0.3408737671212162</v>
      </c>
      <c r="AG66">
        <f>'Br'!L58</f>
        <v>-1.5905793932746288</v>
      </c>
      <c r="AH66" s="13">
        <f t="shared" si="10"/>
        <v>-12.09597370654788</v>
      </c>
      <c r="AJ66" s="16">
        <f t="shared" si="11"/>
        <v>52</v>
      </c>
      <c r="AK66" s="13">
        <f t="shared" si="12"/>
        <v>38.9235197375887</v>
      </c>
      <c r="AL66" s="13">
        <f t="shared" si="13"/>
        <v>34.38683606793357</v>
      </c>
      <c r="AM66" s="13">
        <f t="shared" si="14"/>
        <v>29.313002710147362</v>
      </c>
      <c r="AN66" s="13">
        <f t="shared" si="15"/>
        <v>24.37565973417852</v>
      </c>
      <c r="AO66" s="13">
        <f t="shared" si="16"/>
        <v>19.559935653726324</v>
      </c>
      <c r="AP66" s="13">
        <f t="shared" si="17"/>
        <v>14.596276279693162</v>
      </c>
      <c r="AQ66" s="13">
        <f t="shared" si="18"/>
        <v>9.736860997037189</v>
      </c>
      <c r="AR66" s="13">
        <f t="shared" si="19"/>
        <v>4.5345758810196655</v>
      </c>
      <c r="AS66" s="13">
        <f t="shared" si="20"/>
        <v>-0.9341548659996793</v>
      </c>
      <c r="AT66" s="13">
        <f t="shared" si="21"/>
        <v>-6.908632730185134</v>
      </c>
      <c r="AU66" s="13">
        <f t="shared" si="22"/>
        <v>-12.09597370654788</v>
      </c>
    </row>
    <row r="67" spans="1:47" ht="12.75">
      <c r="A67">
        <f>'Bf'!A59</f>
        <v>53</v>
      </c>
      <c r="B67" s="11">
        <f>'Bf'!B59</f>
        <v>-1.3953797476306637</v>
      </c>
      <c r="C67" s="11">
        <f>'Br'!B59</f>
        <v>-1.8646844350629574</v>
      </c>
      <c r="D67" s="13">
        <f t="shared" si="0"/>
        <v>36.80822562877165</v>
      </c>
      <c r="E67" s="11">
        <f>'Bf'!C59</f>
        <v>-1.1971317127810632</v>
      </c>
      <c r="F67" s="11">
        <f>'Br'!C59</f>
        <v>-1.9061983863783662</v>
      </c>
      <c r="G67" s="13">
        <f t="shared" si="1"/>
        <v>32.12966436508583</v>
      </c>
      <c r="H67" s="11">
        <f>'Bf'!D59</f>
        <v>-0.9899867868311416</v>
      </c>
      <c r="I67" s="11">
        <f>'Br'!D59</f>
        <v>-1.9313130076969123</v>
      </c>
      <c r="J67" s="13">
        <f t="shared" si="2"/>
        <v>27.139577051552617</v>
      </c>
      <c r="K67" s="11">
        <f>'Bf'!E59</f>
        <v>-0.8030049401870643</v>
      </c>
      <c r="L67" s="11">
        <f>'Br'!E59</f>
        <v>-1.9435723353175163</v>
      </c>
      <c r="M67" s="13">
        <f t="shared" si="3"/>
        <v>22.448420937752893</v>
      </c>
      <c r="N67" s="11">
        <f>'Bf'!F59</f>
        <v>-0.62854615146998</v>
      </c>
      <c r="O67" s="11">
        <f>'Br'!F59</f>
        <v>-1.9392164558388496</v>
      </c>
      <c r="P67" s="13">
        <f t="shared" si="4"/>
        <v>17.958741940712862</v>
      </c>
      <c r="Q67" s="11">
        <f>'Bf'!G59</f>
        <v>-0.45967709775142607</v>
      </c>
      <c r="R67" s="11">
        <f>'Br'!G59</f>
        <v>-1.9235119744215867</v>
      </c>
      <c r="S67" s="13">
        <f t="shared" si="5"/>
        <v>13.4403548118454</v>
      </c>
      <c r="T67" s="11">
        <f>'Bf'!H59</f>
        <v>-0.30236063436583027</v>
      </c>
      <c r="U67" s="11">
        <f>'Br'!H59</f>
        <v>-1.89341665729253</v>
      </c>
      <c r="V67" s="13">
        <f t="shared" si="6"/>
        <v>9.072985135835372</v>
      </c>
      <c r="W67" s="11">
        <f>'Bf'!I59</f>
        <v>-0.14532362860793124</v>
      </c>
      <c r="X67" s="11">
        <f>'Br'!I59</f>
        <v>-1.8519631903134306</v>
      </c>
      <c r="Y67" s="13">
        <f t="shared" si="7"/>
        <v>4.486808031282931</v>
      </c>
      <c r="Z67" s="11">
        <f>'Bf'!J59</f>
        <v>0.011675831266383607</v>
      </c>
      <c r="AA67" s="11">
        <f>'Br'!J59</f>
        <v>-1.7988577800388879</v>
      </c>
      <c r="AB67" s="13">
        <f t="shared" si="8"/>
        <v>-0.371884018339785</v>
      </c>
      <c r="AC67" s="11">
        <f>'Bf'!K59</f>
        <v>0.17419914063302666</v>
      </c>
      <c r="AD67" s="11">
        <f>'Br'!K59</f>
        <v>-1.7307847102507106</v>
      </c>
      <c r="AE67" s="13">
        <f t="shared" si="9"/>
        <v>-5.747322035865505</v>
      </c>
      <c r="AF67" s="11">
        <f>'Bf'!L59</f>
        <v>0.30879929408336304</v>
      </c>
      <c r="AG67">
        <f>'Br'!L59</f>
        <v>-1.6543512374498306</v>
      </c>
      <c r="AH67" s="13">
        <f t="shared" si="10"/>
        <v>-10.573090455428344</v>
      </c>
      <c r="AJ67" s="16">
        <f t="shared" si="11"/>
        <v>53</v>
      </c>
      <c r="AK67" s="13">
        <f t="shared" si="12"/>
        <v>36.80822562877165</v>
      </c>
      <c r="AL67" s="13">
        <f t="shared" si="13"/>
        <v>32.12966436508583</v>
      </c>
      <c r="AM67" s="13">
        <f t="shared" si="14"/>
        <v>27.139577051552617</v>
      </c>
      <c r="AN67" s="13">
        <f t="shared" si="15"/>
        <v>22.448420937752893</v>
      </c>
      <c r="AO67" s="13">
        <f t="shared" si="16"/>
        <v>17.958741940712862</v>
      </c>
      <c r="AP67" s="13">
        <f t="shared" si="17"/>
        <v>13.4403548118454</v>
      </c>
      <c r="AQ67" s="13">
        <f t="shared" si="18"/>
        <v>9.072985135835372</v>
      </c>
      <c r="AR67" s="13">
        <f t="shared" si="19"/>
        <v>4.486808031282931</v>
      </c>
      <c r="AS67" s="13">
        <f t="shared" si="20"/>
        <v>-0.371884018339785</v>
      </c>
      <c r="AT67" s="13">
        <f t="shared" si="21"/>
        <v>-5.747322035865505</v>
      </c>
      <c r="AU67" s="13">
        <f t="shared" si="22"/>
        <v>-10.573090455428344</v>
      </c>
    </row>
    <row r="68" spans="1:47" ht="12.75">
      <c r="A68">
        <f>'Bf'!A60</f>
        <v>54</v>
      </c>
      <c r="B68" s="11">
        <f>'Bf'!B60</f>
        <v>-1.3226837047678561</v>
      </c>
      <c r="C68" s="11">
        <f>'Br'!B60</f>
        <v>-1.9288140369603641</v>
      </c>
      <c r="D68" s="13">
        <f t="shared" si="0"/>
        <v>34.440370590207316</v>
      </c>
      <c r="E68" s="11">
        <f>'Bf'!C60</f>
        <v>-1.1331337376824568</v>
      </c>
      <c r="F68" s="11">
        <f>'Br'!C60</f>
        <v>-1.9921506980955364</v>
      </c>
      <c r="G68" s="13">
        <f t="shared" si="1"/>
        <v>29.631184633633904</v>
      </c>
      <c r="H68" s="11">
        <f>'Bf'!D60</f>
        <v>-0.9388056713690989</v>
      </c>
      <c r="I68" s="11">
        <f>'Br'!D60</f>
        <v>-2.029593695827505</v>
      </c>
      <c r="J68" s="13">
        <f t="shared" si="2"/>
        <v>24.82329909234471</v>
      </c>
      <c r="K68" s="11">
        <f>'Bf'!E60</f>
        <v>-0.7639196604542342</v>
      </c>
      <c r="L68" s="11">
        <f>'Br'!E60</f>
        <v>-2.0491696975161395</v>
      </c>
      <c r="M68" s="13">
        <f t="shared" si="3"/>
        <v>20.445189957797048</v>
      </c>
      <c r="N68" s="11">
        <f>'Bf'!F60</f>
        <v>-0.6007315099741557</v>
      </c>
      <c r="O68" s="11">
        <f>'Br'!F60</f>
        <v>-2.0480098061844996</v>
      </c>
      <c r="P68" s="13">
        <f t="shared" si="4"/>
        <v>16.347707014757635</v>
      </c>
      <c r="Q68" s="11">
        <f>'Bf'!G60</f>
        <v>-0.44330380898789556</v>
      </c>
      <c r="R68" s="11">
        <f>'Br'!G60</f>
        <v>-2.0333976915563015</v>
      </c>
      <c r="S68" s="13">
        <f t="shared" si="5"/>
        <v>12.298693090562029</v>
      </c>
      <c r="T68" s="11">
        <f>'Bf'!H60</f>
        <v>-0.29652084923788724</v>
      </c>
      <c r="U68" s="11">
        <f>'Br'!H60</f>
        <v>-2.0025598832722116</v>
      </c>
      <c r="V68" s="13">
        <f t="shared" si="6"/>
        <v>8.42263817549267</v>
      </c>
      <c r="W68" s="11">
        <f>'Bf'!I60</f>
        <v>-0.1530603841130994</v>
      </c>
      <c r="X68" s="11">
        <f>'Br'!I60</f>
        <v>-1.9598606760209218</v>
      </c>
      <c r="Y68" s="13">
        <f t="shared" si="7"/>
        <v>4.465597776201114</v>
      </c>
      <c r="Z68" s="11">
        <f>'Bf'!J60</f>
        <v>-0.008589266100053616</v>
      </c>
      <c r="AA68" s="11">
        <f>'Br'!J60</f>
        <v>-1.900235788305189</v>
      </c>
      <c r="AB68" s="13">
        <f t="shared" si="8"/>
        <v>0.25898120017489434</v>
      </c>
      <c r="AC68" s="11">
        <f>'Bf'!K60</f>
        <v>0.1353170842070155</v>
      </c>
      <c r="AD68" s="11">
        <f>'Br'!K60</f>
        <v>-1.8178798550658049</v>
      </c>
      <c r="AE68" s="13">
        <f t="shared" si="9"/>
        <v>-4.257061148530687</v>
      </c>
      <c r="AF68" s="11">
        <f>'Bf'!L60</f>
        <v>0.2587377590695873</v>
      </c>
      <c r="AG68">
        <f>'Br'!L60</f>
        <v>-1.7192288031809704</v>
      </c>
      <c r="AH68" s="13">
        <f t="shared" si="10"/>
        <v>-8.558579789604543</v>
      </c>
      <c r="AJ68" s="16">
        <f t="shared" si="11"/>
        <v>54</v>
      </c>
      <c r="AK68" s="13">
        <f t="shared" si="12"/>
        <v>34.440370590207316</v>
      </c>
      <c r="AL68" s="13">
        <f t="shared" si="13"/>
        <v>29.631184633633904</v>
      </c>
      <c r="AM68" s="13">
        <f t="shared" si="14"/>
        <v>24.82329909234471</v>
      </c>
      <c r="AN68" s="13">
        <f t="shared" si="15"/>
        <v>20.445189957797048</v>
      </c>
      <c r="AO68" s="13">
        <f t="shared" si="16"/>
        <v>16.347707014757635</v>
      </c>
      <c r="AP68" s="13">
        <f t="shared" si="17"/>
        <v>12.298693090562029</v>
      </c>
      <c r="AQ68" s="13">
        <f t="shared" si="18"/>
        <v>8.42263817549267</v>
      </c>
      <c r="AR68" s="13">
        <f t="shared" si="19"/>
        <v>4.465597776201114</v>
      </c>
      <c r="AS68" s="13">
        <f t="shared" si="20"/>
        <v>0.25898120017489434</v>
      </c>
      <c r="AT68" s="13">
        <f t="shared" si="21"/>
        <v>-4.257061148530687</v>
      </c>
      <c r="AU68" s="13">
        <f t="shared" si="22"/>
        <v>-8.558579789604543</v>
      </c>
    </row>
    <row r="69" spans="1:47" ht="12.75">
      <c r="A69">
        <f>'Bf'!A61</f>
        <v>55</v>
      </c>
      <c r="B69" s="11">
        <f>'Bf'!B61</f>
        <v>-1.2199989671583802</v>
      </c>
      <c r="C69" s="11">
        <f>'Br'!B61</f>
        <v>-1.9905428564005254</v>
      </c>
      <c r="D69" s="13">
        <f t="shared" si="0"/>
        <v>31.504032985146313</v>
      </c>
      <c r="E69" s="11">
        <f>'Bf'!C61</f>
        <v>-1.0578388855179224</v>
      </c>
      <c r="F69" s="11">
        <f>'Br'!C61</f>
        <v>-2.0920890740113585</v>
      </c>
      <c r="G69" s="13">
        <f t="shared" si="1"/>
        <v>26.822876295277037</v>
      </c>
      <c r="H69" s="11">
        <f>'Bf'!D61</f>
        <v>-0.8762244394757639</v>
      </c>
      <c r="I69" s="11">
        <f>'Br'!D61</f>
        <v>-2.136773118940406</v>
      </c>
      <c r="J69" s="13">
        <f t="shared" si="2"/>
        <v>22.2970140920796</v>
      </c>
      <c r="K69" s="11">
        <f>'Bf'!E61</f>
        <v>-0.719321329250574</v>
      </c>
      <c r="L69" s="11">
        <f>'Br'!E61</f>
        <v>-2.161417831672439</v>
      </c>
      <c r="M69" s="13">
        <f t="shared" si="3"/>
        <v>18.4074776479266</v>
      </c>
      <c r="N69" s="11">
        <f>'Bf'!F61</f>
        <v>-0.5680670822309596</v>
      </c>
      <c r="O69" s="11">
        <f>'Br'!F61</f>
        <v>-2.164117479440993</v>
      </c>
      <c r="P69" s="13">
        <f t="shared" si="4"/>
        <v>14.707963178692381</v>
      </c>
      <c r="Q69" s="11">
        <f>'Bf'!G61</f>
        <v>-0.42412816090109084</v>
      </c>
      <c r="R69" s="11">
        <f>'Br'!G61</f>
        <v>-2.1515934962282</v>
      </c>
      <c r="S69" s="13">
        <f t="shared" si="5"/>
        <v>11.151334825817658</v>
      </c>
      <c r="T69" s="11">
        <f>'Bf'!H61</f>
        <v>-0.2902590230521428</v>
      </c>
      <c r="U69" s="11">
        <f>'Br'!H61</f>
        <v>-2.1230587850739333</v>
      </c>
      <c r="V69" s="13">
        <f t="shared" si="6"/>
        <v>7.785062780294042</v>
      </c>
      <c r="W69" s="11">
        <f>'Bf'!I61</f>
        <v>-0.15868470635452359</v>
      </c>
      <c r="X69" s="11">
        <f>'Br'!I61</f>
        <v>-2.0786844194519736</v>
      </c>
      <c r="Y69" s="13">
        <f t="shared" si="7"/>
        <v>4.365436034937666</v>
      </c>
      <c r="Z69" s="11">
        <f>'Bf'!J61</f>
        <v>-0.03627977862218579</v>
      </c>
      <c r="AA69" s="11">
        <f>'Br'!J61</f>
        <v>-2.0171078194652643</v>
      </c>
      <c r="AB69" s="13">
        <f t="shared" si="8"/>
        <v>1.0304129858803823</v>
      </c>
      <c r="AC69" s="11">
        <f>'Bf'!K61</f>
        <v>0.07983229966431593</v>
      </c>
      <c r="AD69" s="11">
        <f>'Br'!K61</f>
        <v>-1.9220710940345338</v>
      </c>
      <c r="AE69" s="13">
        <f t="shared" si="9"/>
        <v>-2.3783856458859374</v>
      </c>
      <c r="AF69" s="11">
        <f>'Bf'!L61</f>
        <v>0.17244656559882587</v>
      </c>
      <c r="AG69">
        <f>'Br'!L61</f>
        <v>-1.7810126053258721</v>
      </c>
      <c r="AH69" s="13">
        <f t="shared" si="10"/>
        <v>-5.530424763860943</v>
      </c>
      <c r="AJ69" s="16">
        <f t="shared" si="11"/>
        <v>55</v>
      </c>
      <c r="AK69" s="20">
        <f t="shared" si="12"/>
        <v>31.504032985146313</v>
      </c>
      <c r="AL69" s="18">
        <f t="shared" si="13"/>
        <v>26.822876295277037</v>
      </c>
      <c r="AM69" s="18">
        <f t="shared" si="14"/>
        <v>22.2970140920796</v>
      </c>
      <c r="AN69" s="18">
        <f t="shared" si="15"/>
        <v>18.4074776479266</v>
      </c>
      <c r="AO69" s="18">
        <f t="shared" si="16"/>
        <v>14.707963178692381</v>
      </c>
      <c r="AP69" s="18">
        <f t="shared" si="17"/>
        <v>11.151334825817658</v>
      </c>
      <c r="AQ69" s="18">
        <f t="shared" si="18"/>
        <v>7.785062780294042</v>
      </c>
      <c r="AR69" s="18">
        <f t="shared" si="19"/>
        <v>4.365436034937666</v>
      </c>
      <c r="AS69" s="18">
        <f t="shared" si="20"/>
        <v>1.0304129858803823</v>
      </c>
      <c r="AT69" s="18">
        <f t="shared" si="21"/>
        <v>-2.3783856458859374</v>
      </c>
      <c r="AU69" s="21">
        <f t="shared" si="22"/>
        <v>-5.530424763860943</v>
      </c>
    </row>
    <row r="70" spans="1:47" ht="12.75">
      <c r="A70">
        <f>'Bf'!A62</f>
        <v>56</v>
      </c>
      <c r="B70" s="11">
        <f>'Bf'!B62</f>
        <v>-1.089817559574576</v>
      </c>
      <c r="C70" s="11">
        <f>'Br'!B62</f>
        <v>-1.9980292081371431</v>
      </c>
      <c r="D70" s="13">
        <f t="shared" si="0"/>
        <v>28.610093810291374</v>
      </c>
      <c r="E70" s="11">
        <f>'Bf'!C62</f>
        <v>-0.9646162629294746</v>
      </c>
      <c r="F70" s="11">
        <f>'Br'!C62</f>
        <v>-2.090833248793779</v>
      </c>
      <c r="G70" s="13">
        <f t="shared" si="1"/>
        <v>24.76647182847615</v>
      </c>
      <c r="H70" s="11">
        <f>'Bf'!D62</f>
        <v>-0.8241114104126954</v>
      </c>
      <c r="I70" s="11">
        <f>'Br'!D62</f>
        <v>-2.1272215470196514</v>
      </c>
      <c r="J70" s="13">
        <f t="shared" si="2"/>
        <v>21.17697159891165</v>
      </c>
      <c r="K70" s="11">
        <f>'Bf'!E62</f>
        <v>-0.6837684318382488</v>
      </c>
      <c r="L70" s="11">
        <f>'Br'!E62</f>
        <v>-2.1358634444534403</v>
      </c>
      <c r="M70" s="13">
        <f t="shared" si="3"/>
        <v>17.751779966561692</v>
      </c>
      <c r="N70" s="11">
        <f>'Bf'!F62</f>
        <v>-0.543418347817162</v>
      </c>
      <c r="O70" s="11">
        <f>'Br'!F62</f>
        <v>-2.124233731478948</v>
      </c>
      <c r="P70" s="13">
        <f t="shared" si="4"/>
        <v>14.349578082376791</v>
      </c>
      <c r="Q70" s="11">
        <f>'Bf'!G62</f>
        <v>-0.41083205574062964</v>
      </c>
      <c r="R70" s="11">
        <f>'Br'!G62</f>
        <v>-2.099340823055387</v>
      </c>
      <c r="S70" s="13">
        <f t="shared" si="5"/>
        <v>11.072606678143279</v>
      </c>
      <c r="T70" s="11">
        <f>'Bf'!H62</f>
        <v>-0.2870705333900523</v>
      </c>
      <c r="U70" s="11">
        <f>'Br'!H62</f>
        <v>-2.059061713779428</v>
      </c>
      <c r="V70" s="13">
        <f t="shared" si="6"/>
        <v>7.936909959071157</v>
      </c>
      <c r="W70" s="11">
        <f>'Bf'!I62</f>
        <v>-0.17274141671493248</v>
      </c>
      <c r="X70" s="11">
        <f>'Br'!I62</f>
        <v>-2.0081904255636043</v>
      </c>
      <c r="Y70" s="13">
        <f t="shared" si="7"/>
        <v>4.916391920224541</v>
      </c>
      <c r="Z70" s="11">
        <f>'Bf'!J62</f>
        <v>-0.067203337457589</v>
      </c>
      <c r="AA70" s="11">
        <f>'Br'!J62</f>
        <v>-1.937844874331681</v>
      </c>
      <c r="AB70" s="13">
        <f t="shared" si="8"/>
        <v>1.9861884536970729</v>
      </c>
      <c r="AC70" s="11">
        <f>'Bf'!K62</f>
        <v>0.02169021368750723</v>
      </c>
      <c r="AD70" s="11">
        <f>'Br'!K62</f>
        <v>-1.8539162451129745</v>
      </c>
      <c r="AE70" s="13">
        <f t="shared" si="9"/>
        <v>-0.6703112964785225</v>
      </c>
      <c r="AF70" s="11">
        <f>'Bf'!L62</f>
        <v>0.08127095561715081</v>
      </c>
      <c r="AG70">
        <f>'Br'!L62</f>
        <v>-1.748884826981874</v>
      </c>
      <c r="AH70" s="13">
        <f t="shared" si="10"/>
        <v>-2.660629885175678</v>
      </c>
      <c r="AJ70" s="16">
        <f t="shared" si="11"/>
        <v>56</v>
      </c>
      <c r="AK70" s="13">
        <f t="shared" si="12"/>
        <v>28.610093810291374</v>
      </c>
      <c r="AL70" s="13">
        <f t="shared" si="13"/>
        <v>24.76647182847615</v>
      </c>
      <c r="AM70" s="13">
        <f t="shared" si="14"/>
        <v>21.17697159891165</v>
      </c>
      <c r="AN70" s="13">
        <f t="shared" si="15"/>
        <v>17.751779966561692</v>
      </c>
      <c r="AO70" s="13">
        <f t="shared" si="16"/>
        <v>14.349578082376791</v>
      </c>
      <c r="AP70" s="13">
        <f t="shared" si="17"/>
        <v>11.072606678143279</v>
      </c>
      <c r="AQ70" s="13">
        <f t="shared" si="18"/>
        <v>7.936909959071157</v>
      </c>
      <c r="AR70" s="13">
        <f t="shared" si="19"/>
        <v>4.916391920224541</v>
      </c>
      <c r="AS70" s="13">
        <f t="shared" si="20"/>
        <v>1.9861884536970729</v>
      </c>
      <c r="AT70" s="13">
        <f t="shared" si="21"/>
        <v>-0.6703112964785225</v>
      </c>
      <c r="AU70" s="13">
        <f t="shared" si="22"/>
        <v>-2.660629885175678</v>
      </c>
    </row>
    <row r="71" spans="1:47" ht="12.75">
      <c r="A71">
        <f>'Bf'!A63</f>
        <v>57</v>
      </c>
      <c r="B71" s="11">
        <f>'Bf'!B63</f>
        <v>-0.9963577031072324</v>
      </c>
      <c r="C71" s="11">
        <f>'Br'!B63</f>
        <v>-1.9614273529113935</v>
      </c>
      <c r="D71" s="13">
        <f t="shared" si="0"/>
        <v>26.92946911254405</v>
      </c>
      <c r="E71" s="11">
        <f>'Bf'!C63</f>
        <v>-0.8974386724853091</v>
      </c>
      <c r="F71" s="11">
        <f>'Br'!C63</f>
        <v>-2.0129195681304646</v>
      </c>
      <c r="G71" s="13">
        <f t="shared" si="1"/>
        <v>24.029191684688026</v>
      </c>
      <c r="H71" s="11">
        <f>'Bf'!D63</f>
        <v>-0.7734030173889208</v>
      </c>
      <c r="I71" s="11">
        <f>'Br'!D63</f>
        <v>-2.039765507835146</v>
      </c>
      <c r="J71" s="13">
        <f t="shared" si="2"/>
        <v>20.76485941080607</v>
      </c>
      <c r="K71" s="11">
        <f>'Bf'!E63</f>
        <v>-0.6457904450962682</v>
      </c>
      <c r="L71" s="11">
        <f>'Br'!E63</f>
        <v>-2.0423857598306814</v>
      </c>
      <c r="M71" s="13">
        <f t="shared" si="3"/>
        <v>17.54665003978838</v>
      </c>
      <c r="N71" s="11">
        <f>'Bf'!F63</f>
        <v>-0.522245469934232</v>
      </c>
      <c r="O71" s="11">
        <f>'Br'!F63</f>
        <v>-2.032759651254377</v>
      </c>
      <c r="P71" s="13">
        <f t="shared" si="4"/>
        <v>14.408501104729265</v>
      </c>
      <c r="Q71" s="11">
        <f>'Bf'!G63</f>
        <v>-0.400174272220036</v>
      </c>
      <c r="R71" s="11">
        <f>'Br'!G63</f>
        <v>-2.0078877271985314</v>
      </c>
      <c r="S71" s="13">
        <f t="shared" si="5"/>
        <v>11.271424522819439</v>
      </c>
      <c r="T71" s="11">
        <f>'Bf'!H63</f>
        <v>-0.2888647056123286</v>
      </c>
      <c r="U71" s="11">
        <f>'Br'!H63</f>
        <v>-1.973223562071028</v>
      </c>
      <c r="V71" s="13">
        <f t="shared" si="6"/>
        <v>8.328501106636498</v>
      </c>
      <c r="W71" s="11">
        <f>'Bf'!I63</f>
        <v>-0.18332021740743076</v>
      </c>
      <c r="X71" s="11">
        <f>'Br'!I63</f>
        <v>-1.9242740300831578</v>
      </c>
      <c r="Y71" s="13">
        <f t="shared" si="7"/>
        <v>5.441985163737745</v>
      </c>
      <c r="Z71" s="11">
        <f>'Bf'!J63</f>
        <v>-0.09617485028063821</v>
      </c>
      <c r="AA71" s="11">
        <f>'Br'!J63</f>
        <v>-1.8646589043675657</v>
      </c>
      <c r="AB71" s="13">
        <f t="shared" si="8"/>
        <v>2.9525691853207885</v>
      </c>
      <c r="AC71" s="11">
        <f>'Bf'!K63</f>
        <v>-0.020292033110231866</v>
      </c>
      <c r="AD71" s="11">
        <f>'Br'!K63</f>
        <v>-1.7927801500793734</v>
      </c>
      <c r="AE71" s="13">
        <f t="shared" si="9"/>
        <v>0.648489000828494</v>
      </c>
      <c r="AF71" s="11">
        <f>'Bf'!L63</f>
        <v>0.030074751389950305</v>
      </c>
      <c r="AG71">
        <f>'Br'!L63</f>
        <v>-1.7146801480088663</v>
      </c>
      <c r="AH71" s="13">
        <f t="shared" si="10"/>
        <v>-1.0048402655363138</v>
      </c>
      <c r="AJ71" s="16">
        <f t="shared" si="11"/>
        <v>57</v>
      </c>
      <c r="AK71" s="13">
        <f t="shared" si="12"/>
        <v>26.92946911254405</v>
      </c>
      <c r="AL71" s="13">
        <f t="shared" si="13"/>
        <v>24.029191684688026</v>
      </c>
      <c r="AM71" s="13">
        <f t="shared" si="14"/>
        <v>20.76485941080607</v>
      </c>
      <c r="AN71" s="13">
        <f t="shared" si="15"/>
        <v>17.54665003978838</v>
      </c>
      <c r="AO71" s="13">
        <f t="shared" si="16"/>
        <v>14.408501104729265</v>
      </c>
      <c r="AP71" s="13">
        <f t="shared" si="17"/>
        <v>11.271424522819439</v>
      </c>
      <c r="AQ71" s="13">
        <f t="shared" si="18"/>
        <v>8.328501106636498</v>
      </c>
      <c r="AR71" s="13">
        <f t="shared" si="19"/>
        <v>5.441985163737745</v>
      </c>
      <c r="AS71" s="13">
        <f t="shared" si="20"/>
        <v>2.9525691853207885</v>
      </c>
      <c r="AT71" s="13">
        <f t="shared" si="21"/>
        <v>0.648489000828494</v>
      </c>
      <c r="AU71" s="13">
        <f t="shared" si="22"/>
        <v>-1.0048402655363138</v>
      </c>
    </row>
    <row r="72" spans="1:47" ht="12.75">
      <c r="A72">
        <f>'Bf'!A64</f>
        <v>58</v>
      </c>
      <c r="B72" s="11">
        <f>'Bf'!B64</f>
        <v>-0.9310033734862828</v>
      </c>
      <c r="C72" s="11">
        <f>'Br'!B64</f>
        <v>-1.9227358150011709</v>
      </c>
      <c r="D72" s="13">
        <f t="shared" si="0"/>
        <v>25.83662031158325</v>
      </c>
      <c r="E72" s="11">
        <f>'Bf'!C64</f>
        <v>-0.8386649828735808</v>
      </c>
      <c r="F72" s="11">
        <f>'Br'!C64</f>
        <v>-1.950908075657428</v>
      </c>
      <c r="G72" s="13">
        <f t="shared" si="1"/>
        <v>23.262115618789245</v>
      </c>
      <c r="H72" s="11">
        <f>'Bf'!D64</f>
        <v>-0.7314543324325462</v>
      </c>
      <c r="I72" s="11">
        <f>'Br'!D64</f>
        <v>-1.967773497635851</v>
      </c>
      <c r="J72" s="13">
        <f t="shared" si="2"/>
        <v>20.39094257950135</v>
      </c>
      <c r="K72" s="11">
        <f>'Bf'!E64</f>
        <v>-0.6150323469397061</v>
      </c>
      <c r="L72" s="11">
        <f>'Br'!E64</f>
        <v>-1.9659228512937648</v>
      </c>
      <c r="M72" s="13">
        <f t="shared" si="3"/>
        <v>17.37211655792262</v>
      </c>
      <c r="N72" s="11">
        <f>'Bf'!F64</f>
        <v>-0.5012582507703657</v>
      </c>
      <c r="O72" s="11">
        <f>'Br'!F64</f>
        <v>-1.953176257417618</v>
      </c>
      <c r="P72" s="13">
        <f t="shared" si="4"/>
        <v>14.393610229882075</v>
      </c>
      <c r="Q72" s="11">
        <f>'Bf'!G64</f>
        <v>-0.39053669427731486</v>
      </c>
      <c r="R72" s="11">
        <f>'Br'!G64</f>
        <v>-1.9271827974377478</v>
      </c>
      <c r="S72" s="13">
        <f t="shared" si="5"/>
        <v>11.455654812668675</v>
      </c>
      <c r="T72" s="11">
        <f>'Bf'!H64</f>
        <v>-0.28605945165385327</v>
      </c>
      <c r="U72" s="11">
        <f>'Br'!H64</f>
        <v>-1.8935300169065394</v>
      </c>
      <c r="V72" s="13">
        <f t="shared" si="6"/>
        <v>8.590828167251173</v>
      </c>
      <c r="W72" s="11">
        <f>'Bf'!I64</f>
        <v>-0.19345121308954005</v>
      </c>
      <c r="X72" s="11">
        <f>'Br'!I64</f>
        <v>-1.852228196270643</v>
      </c>
      <c r="Y72" s="13">
        <f t="shared" si="7"/>
        <v>5.962493063387694</v>
      </c>
      <c r="Z72" s="11">
        <f>'Bf'!J64</f>
        <v>-0.11186556112465607</v>
      </c>
      <c r="AA72" s="11">
        <f>'Br'!J64</f>
        <v>-1.8018403567926091</v>
      </c>
      <c r="AB72" s="13">
        <f t="shared" si="8"/>
        <v>3.5525947679714944</v>
      </c>
      <c r="AC72" s="11">
        <f>'Bf'!K64</f>
        <v>-0.04664002497583253</v>
      </c>
      <c r="AD72" s="11">
        <f>'Br'!K64</f>
        <v>-1.7431340144277818</v>
      </c>
      <c r="AE72" s="13">
        <f t="shared" si="9"/>
        <v>1.5326642355466036</v>
      </c>
      <c r="AF72" s="11">
        <f>'Bf'!L64</f>
        <v>-0.00010897983468360906</v>
      </c>
      <c r="AG72">
        <f>'Br'!L64</f>
        <v>-1.6834521602685757</v>
      </c>
      <c r="AH72" s="13">
        <f t="shared" si="10"/>
        <v>0.0037090953447026427</v>
      </c>
      <c r="AJ72" s="16">
        <f t="shared" si="11"/>
        <v>58</v>
      </c>
      <c r="AK72" s="13">
        <f t="shared" si="12"/>
        <v>25.83662031158325</v>
      </c>
      <c r="AL72" s="13">
        <f t="shared" si="13"/>
        <v>23.262115618789245</v>
      </c>
      <c r="AM72" s="13">
        <f t="shared" si="14"/>
        <v>20.39094257950135</v>
      </c>
      <c r="AN72" s="13">
        <f t="shared" si="15"/>
        <v>17.37211655792262</v>
      </c>
      <c r="AO72" s="13">
        <f t="shared" si="16"/>
        <v>14.393610229882075</v>
      </c>
      <c r="AP72" s="13">
        <f t="shared" si="17"/>
        <v>11.455654812668675</v>
      </c>
      <c r="AQ72" s="13">
        <f t="shared" si="18"/>
        <v>8.590828167251173</v>
      </c>
      <c r="AR72" s="13">
        <f t="shared" si="19"/>
        <v>5.962493063387694</v>
      </c>
      <c r="AS72" s="13">
        <f t="shared" si="20"/>
        <v>3.5525947679714944</v>
      </c>
      <c r="AT72" s="13">
        <f t="shared" si="21"/>
        <v>1.5326642355466036</v>
      </c>
      <c r="AU72" s="13">
        <f t="shared" si="22"/>
        <v>0.0037090953447026427</v>
      </c>
    </row>
    <row r="73" spans="1:47" ht="12.75">
      <c r="A73">
        <f>'Bf'!A65</f>
        <v>59</v>
      </c>
      <c r="B73" s="11">
        <f>'Bf'!B65</f>
        <v>-0.8811641085239259</v>
      </c>
      <c r="C73" s="11">
        <f>'Br'!B65</f>
        <v>-1.8843356979938317</v>
      </c>
      <c r="D73" s="13">
        <f t="shared" si="0"/>
        <v>25.062006589186964</v>
      </c>
      <c r="E73" s="11">
        <f>'Bf'!C65</f>
        <v>-0.7957049985852823</v>
      </c>
      <c r="F73" s="11">
        <f>'Br'!C65</f>
        <v>-1.8952536780178715</v>
      </c>
      <c r="G73" s="13">
        <f t="shared" si="1"/>
        <v>22.774656139690588</v>
      </c>
      <c r="H73" s="11">
        <f>'Bf'!D65</f>
        <v>-0.6951739280417519</v>
      </c>
      <c r="I73" s="11">
        <f>'Br'!D65</f>
        <v>-1.8994128532902674</v>
      </c>
      <c r="J73" s="13">
        <f t="shared" si="2"/>
        <v>20.102328479359144</v>
      </c>
      <c r="K73" s="11">
        <f>'Bf'!E65</f>
        <v>-0.5894920702613033</v>
      </c>
      <c r="L73" s="11">
        <f>'Br'!E65</f>
        <v>-1.8928557792963858</v>
      </c>
      <c r="M73" s="13">
        <f t="shared" si="3"/>
        <v>17.29815532388232</v>
      </c>
      <c r="N73" s="11">
        <f>'Bf'!F65</f>
        <v>-0.4816405956984161</v>
      </c>
      <c r="O73" s="11">
        <f>'Br'!F65</f>
        <v>-1.8771571004574967</v>
      </c>
      <c r="P73" s="13">
        <f t="shared" si="4"/>
        <v>14.390509149200732</v>
      </c>
      <c r="Q73" s="11">
        <f>'Bf'!G65</f>
        <v>-0.3791934852095604</v>
      </c>
      <c r="R73" s="11">
        <f>'Br'!G65</f>
        <v>-1.8533983459914305</v>
      </c>
      <c r="S73" s="13">
        <f t="shared" si="5"/>
        <v>11.562779867825038</v>
      </c>
      <c r="T73" s="11">
        <f>'Bf'!H65</f>
        <v>-0.28301736675284417</v>
      </c>
      <c r="U73" s="11">
        <f>'Br'!H65</f>
        <v>-1.8216567629008888</v>
      </c>
      <c r="V73" s="13">
        <f t="shared" si="6"/>
        <v>8.831020999703988</v>
      </c>
      <c r="W73" s="11">
        <f>'Bf'!I65</f>
        <v>-0.19570458817193825</v>
      </c>
      <c r="X73" s="11">
        <f>'Br'!I65</f>
        <v>-1.7857828738952595</v>
      </c>
      <c r="Y73" s="13">
        <f t="shared" si="7"/>
        <v>6.2541074192019535</v>
      </c>
      <c r="Z73" s="11">
        <f>'Bf'!J65</f>
        <v>-0.12098013700892207</v>
      </c>
      <c r="AA73" s="11">
        <f>'Br'!J65</f>
        <v>-1.7430597876385936</v>
      </c>
      <c r="AB73" s="13">
        <f t="shared" si="8"/>
        <v>3.970347290705014</v>
      </c>
      <c r="AC73" s="11">
        <f>'Bf'!K65</f>
        <v>-0.06204298675597242</v>
      </c>
      <c r="AD73" s="11">
        <f>'Br'!K65</f>
        <v>-1.6978407463134202</v>
      </c>
      <c r="AE73" s="13">
        <f t="shared" si="9"/>
        <v>2.0927877220749926</v>
      </c>
      <c r="AF73" s="11">
        <f>'Bf'!L65</f>
        <v>-0.017790919982331732</v>
      </c>
      <c r="AG73">
        <f>'Br'!L65</f>
        <v>-1.6511571984397018</v>
      </c>
      <c r="AH73" s="13">
        <f t="shared" si="10"/>
        <v>0.6173277655386774</v>
      </c>
      <c r="AJ73" s="16">
        <f t="shared" si="11"/>
        <v>59</v>
      </c>
      <c r="AK73" s="13">
        <f t="shared" si="12"/>
        <v>25.062006589186964</v>
      </c>
      <c r="AL73" s="13">
        <f t="shared" si="13"/>
        <v>22.774656139690588</v>
      </c>
      <c r="AM73" s="13">
        <f t="shared" si="14"/>
        <v>20.102328479359144</v>
      </c>
      <c r="AN73" s="13">
        <f t="shared" si="15"/>
        <v>17.29815532388232</v>
      </c>
      <c r="AO73" s="13">
        <f t="shared" si="16"/>
        <v>14.390509149200732</v>
      </c>
      <c r="AP73" s="13">
        <f t="shared" si="17"/>
        <v>11.562779867825038</v>
      </c>
      <c r="AQ73" s="13">
        <f t="shared" si="18"/>
        <v>8.831020999703988</v>
      </c>
      <c r="AR73" s="13">
        <f t="shared" si="19"/>
        <v>6.2541074192019535</v>
      </c>
      <c r="AS73" s="13">
        <f t="shared" si="20"/>
        <v>3.970347290705014</v>
      </c>
      <c r="AT73" s="13">
        <f t="shared" si="21"/>
        <v>2.0927877220749926</v>
      </c>
      <c r="AU73" s="13">
        <f t="shared" si="22"/>
        <v>0.6173277655386774</v>
      </c>
    </row>
    <row r="74" spans="1:47" ht="12.75">
      <c r="A74">
        <f>'Bf'!A66</f>
        <v>60</v>
      </c>
      <c r="B74" s="11">
        <f>'Bf'!B66</f>
        <v>-0.8433067832915829</v>
      </c>
      <c r="C74" s="11">
        <f>'Br'!B66</f>
        <v>-1.8467382150284979</v>
      </c>
      <c r="D74" s="13">
        <f t="shared" si="0"/>
        <v>24.54364980939934</v>
      </c>
      <c r="E74" s="11">
        <f>'Bf'!C66</f>
        <v>-0.7613695787288587</v>
      </c>
      <c r="F74" s="11">
        <f>'Br'!C66</f>
        <v>-1.844902093695695</v>
      </c>
      <c r="G74" s="13">
        <f t="shared" si="1"/>
        <v>22.425368686518556</v>
      </c>
      <c r="H74" s="11">
        <f>'Bf'!D66</f>
        <v>-0.6672302236876786</v>
      </c>
      <c r="I74" s="11">
        <f>'Br'!D66</f>
        <v>-1.836541527772606</v>
      </c>
      <c r="J74" s="13">
        <f t="shared" si="2"/>
        <v>19.966488000642283</v>
      </c>
      <c r="K74" s="11">
        <f>'Bf'!E66</f>
        <v>-0.5669399776585218</v>
      </c>
      <c r="L74" s="11">
        <f>'Br'!E66</f>
        <v>-1.8245457861465235</v>
      </c>
      <c r="M74" s="13">
        <f t="shared" si="3"/>
        <v>17.26155467347442</v>
      </c>
      <c r="N74" s="11">
        <f>'Bf'!F66</f>
        <v>-0.46594289773554237</v>
      </c>
      <c r="O74" s="11">
        <f>'Br'!F66</f>
        <v>-1.8056820323038285</v>
      </c>
      <c r="P74" s="13">
        <f t="shared" si="4"/>
        <v>14.469117134474864</v>
      </c>
      <c r="Q74" s="11">
        <f>'Bf'!G66</f>
        <v>-0.36723069043721157</v>
      </c>
      <c r="R74" s="11">
        <f>'Br'!G66</f>
        <v>-1.7831261739358484</v>
      </c>
      <c r="S74" s="13">
        <f t="shared" si="5"/>
        <v>11.637224460063564</v>
      </c>
      <c r="T74" s="11">
        <f>'Bf'!H66</f>
        <v>-0.2767477341179655</v>
      </c>
      <c r="U74" s="11">
        <f>'Br'!H66</f>
        <v>-1.7562738763718786</v>
      </c>
      <c r="V74" s="13">
        <f t="shared" si="6"/>
        <v>8.95484339173338</v>
      </c>
      <c r="W74" s="11">
        <f>'Bf'!I66</f>
        <v>-0.19435368633582817</v>
      </c>
      <c r="X74" s="11">
        <f>'Br'!I66</f>
        <v>-1.724938899371959</v>
      </c>
      <c r="Y74" s="13">
        <f t="shared" si="7"/>
        <v>6.428563208814166</v>
      </c>
      <c r="Z74" s="11">
        <f>'Bf'!J66</f>
        <v>-0.12376051120621767</v>
      </c>
      <c r="AA74" s="11">
        <f>'Br'!J66</f>
        <v>-1.692524593379866</v>
      </c>
      <c r="AB74" s="13">
        <f t="shared" si="8"/>
        <v>4.182129700818892</v>
      </c>
      <c r="AC74" s="11">
        <f>'Bf'!K66</f>
        <v>-0.06881601597685139</v>
      </c>
      <c r="AD74" s="11">
        <f>'Br'!K66</f>
        <v>-1.656543556046378</v>
      </c>
      <c r="AE74" s="13">
        <f t="shared" si="9"/>
        <v>2.378809478899178</v>
      </c>
      <c r="AF74" s="11">
        <f>'Bf'!L66</f>
        <v>-0.0262038454690231</v>
      </c>
      <c r="AG74">
        <f>'Br'!L66</f>
        <v>-1.6193102317060313</v>
      </c>
      <c r="AH74" s="13">
        <f t="shared" si="10"/>
        <v>0.9270853069318353</v>
      </c>
      <c r="AJ74" s="16">
        <f t="shared" si="11"/>
        <v>60</v>
      </c>
      <c r="AK74" s="13">
        <f t="shared" si="12"/>
        <v>24.54364980939934</v>
      </c>
      <c r="AL74" s="13">
        <f t="shared" si="13"/>
        <v>22.425368686518556</v>
      </c>
      <c r="AM74" s="13">
        <f t="shared" si="14"/>
        <v>19.966488000642283</v>
      </c>
      <c r="AN74" s="13">
        <f t="shared" si="15"/>
        <v>17.26155467347442</v>
      </c>
      <c r="AO74" s="13">
        <f t="shared" si="16"/>
        <v>14.469117134474864</v>
      </c>
      <c r="AP74" s="13">
        <f t="shared" si="17"/>
        <v>11.637224460063564</v>
      </c>
      <c r="AQ74" s="13">
        <f t="shared" si="18"/>
        <v>8.95484339173338</v>
      </c>
      <c r="AR74" s="13">
        <f t="shared" si="19"/>
        <v>6.428563208814166</v>
      </c>
      <c r="AS74" s="13">
        <f t="shared" si="20"/>
        <v>4.182129700818892</v>
      </c>
      <c r="AT74" s="13">
        <f t="shared" si="21"/>
        <v>2.378809478899178</v>
      </c>
      <c r="AU74" s="13">
        <f t="shared" si="22"/>
        <v>0.9270853069318353</v>
      </c>
    </row>
    <row r="75" spans="1:47" ht="12.75">
      <c r="A75">
        <f>'Bf'!A67</f>
        <v>61</v>
      </c>
      <c r="B75" s="11">
        <f>'Bf'!B67</f>
        <v>-0.8170044421883322</v>
      </c>
      <c r="C75" s="11">
        <f>'Br'!B67</f>
        <v>-1.8104641065339422</v>
      </c>
      <c r="D75" s="13">
        <f t="shared" si="0"/>
        <v>24.28813136112951</v>
      </c>
      <c r="E75" s="11">
        <f>'Bf'!C67</f>
        <v>-0.7365497133381337</v>
      </c>
      <c r="F75" s="11">
        <f>'Br'!C67</f>
        <v>-1.7956663568909073</v>
      </c>
      <c r="G75" s="13">
        <f t="shared" si="1"/>
        <v>22.302547453096317</v>
      </c>
      <c r="H75" s="11">
        <f>'Bf'!D67</f>
        <v>-0.6461975494505476</v>
      </c>
      <c r="I75" s="11">
        <f>'Br'!D67</f>
        <v>-1.7776209577209692</v>
      </c>
      <c r="J75" s="13">
        <f t="shared" si="2"/>
        <v>19.977126097941436</v>
      </c>
      <c r="K75" s="11">
        <f>'Bf'!E67</f>
        <v>-0.5488700102139397</v>
      </c>
      <c r="L75" s="11">
        <f>'Br'!E67</f>
        <v>-1.759018286719644</v>
      </c>
      <c r="M75" s="13">
        <f t="shared" si="3"/>
        <v>17.32959306265818</v>
      </c>
      <c r="N75" s="11">
        <f>'Bf'!F67</f>
        <v>-0.45071847481572913</v>
      </c>
      <c r="O75" s="11">
        <f>'Br'!F67</f>
        <v>-1.738549103083761</v>
      </c>
      <c r="P75" s="13">
        <f t="shared" si="4"/>
        <v>14.533946236410689</v>
      </c>
      <c r="Q75" s="11">
        <f>'Bf'!G67</f>
        <v>-0.35597698251455984</v>
      </c>
      <c r="R75" s="11">
        <f>'Br'!G67</f>
        <v>-1.715823839825165</v>
      </c>
      <c r="S75" s="13">
        <f t="shared" si="5"/>
        <v>11.720713302371088</v>
      </c>
      <c r="T75" s="11">
        <f>'Bf'!H67</f>
        <v>-0.26762623584022627</v>
      </c>
      <c r="U75" s="11">
        <f>'Br'!H67</f>
        <v>-1.6926039330581897</v>
      </c>
      <c r="V75" s="13">
        <f t="shared" si="6"/>
        <v>8.98494481759514</v>
      </c>
      <c r="W75" s="11">
        <f>'Bf'!I67</f>
        <v>-0.18860010467819588</v>
      </c>
      <c r="X75" s="11">
        <f>'Br'!I67</f>
        <v>-1.6676219995579002</v>
      </c>
      <c r="Y75" s="13">
        <f t="shared" si="7"/>
        <v>6.452462806087832</v>
      </c>
      <c r="Z75" s="11">
        <f>'Bf'!J67</f>
        <v>-0.12138562572946276</v>
      </c>
      <c r="AA75" s="11">
        <f>'Br'!J67</f>
        <v>-1.6406550060254184</v>
      </c>
      <c r="AB75" s="13">
        <f t="shared" si="8"/>
        <v>4.231380353992072</v>
      </c>
      <c r="AC75" s="11">
        <f>'Bf'!K67</f>
        <v>-0.06667552685869138</v>
      </c>
      <c r="AD75" s="11">
        <f>'Br'!K67</f>
        <v>-1.6156342140581346</v>
      </c>
      <c r="AE75" s="13">
        <f t="shared" si="9"/>
        <v>2.36319563568153</v>
      </c>
      <c r="AF75" s="11">
        <f>'Bf'!L67</f>
        <v>-0.025966521794707154</v>
      </c>
      <c r="AG75">
        <f>'Br'!L67</f>
        <v>-1.5881808848931</v>
      </c>
      <c r="AH75" s="13">
        <f t="shared" si="10"/>
        <v>0.9366940338055221</v>
      </c>
      <c r="AJ75" s="16">
        <f t="shared" si="11"/>
        <v>61</v>
      </c>
      <c r="AK75" s="13">
        <f t="shared" si="12"/>
        <v>24.28813136112951</v>
      </c>
      <c r="AL75" s="13">
        <f t="shared" si="13"/>
        <v>22.302547453096317</v>
      </c>
      <c r="AM75" s="13">
        <f t="shared" si="14"/>
        <v>19.977126097941436</v>
      </c>
      <c r="AN75" s="13">
        <f t="shared" si="15"/>
        <v>17.32959306265818</v>
      </c>
      <c r="AO75" s="13">
        <f t="shared" si="16"/>
        <v>14.533946236410689</v>
      </c>
      <c r="AP75" s="13">
        <f t="shared" si="17"/>
        <v>11.720713302371088</v>
      </c>
      <c r="AQ75" s="13">
        <f t="shared" si="18"/>
        <v>8.98494481759514</v>
      </c>
      <c r="AR75" s="13">
        <f t="shared" si="19"/>
        <v>6.452462806087832</v>
      </c>
      <c r="AS75" s="13">
        <f t="shared" si="20"/>
        <v>4.231380353992072</v>
      </c>
      <c r="AT75" s="13">
        <f t="shared" si="21"/>
        <v>2.36319563568153</v>
      </c>
      <c r="AU75" s="13">
        <f t="shared" si="22"/>
        <v>0.9366940338055221</v>
      </c>
    </row>
    <row r="76" spans="1:47" ht="12.75">
      <c r="A76">
        <f>'Bf'!A68</f>
        <v>62</v>
      </c>
      <c r="B76" s="11">
        <f>'Bf'!B68</f>
        <v>-0.8005804040926092</v>
      </c>
      <c r="C76" s="11">
        <f>'Br'!B68</f>
        <v>-1.7750661525449074</v>
      </c>
      <c r="D76" s="13">
        <f t="shared" si="0"/>
        <v>24.276060527272357</v>
      </c>
      <c r="E76" s="11">
        <f>'Bf'!C68</f>
        <v>-0.7215005439470429</v>
      </c>
      <c r="F76" s="11">
        <f>'Br'!C68</f>
        <v>-1.7464701241092704</v>
      </c>
      <c r="G76" s="13">
        <f t="shared" si="1"/>
        <v>22.44646520203791</v>
      </c>
      <c r="H76" s="11">
        <f>'Bf'!D68</f>
        <v>-0.6317475606667096</v>
      </c>
      <c r="I76" s="11">
        <f>'Br'!D68</f>
        <v>-1.7197868454353904</v>
      </c>
      <c r="J76" s="13">
        <f t="shared" si="2"/>
        <v>20.17033425954103</v>
      </c>
      <c r="K76" s="11">
        <f>'Bf'!E68</f>
        <v>-0.5350617459217641</v>
      </c>
      <c r="L76" s="11">
        <f>'Br'!E68</f>
        <v>-1.6949006578177137</v>
      </c>
      <c r="M76" s="13">
        <f t="shared" si="3"/>
        <v>17.520341275984805</v>
      </c>
      <c r="N76" s="11">
        <f>'Bf'!F68</f>
        <v>-0.43758570087595333</v>
      </c>
      <c r="O76" s="11">
        <f>'Br'!F68</f>
        <v>-1.6719493649413844</v>
      </c>
      <c r="P76" s="13">
        <f t="shared" si="4"/>
        <v>14.666585985031508</v>
      </c>
      <c r="Q76" s="11">
        <f>'Bf'!G68</f>
        <v>-0.34436335800326096</v>
      </c>
      <c r="R76" s="11">
        <f>'Br'!G68</f>
        <v>-1.650983487515913</v>
      </c>
      <c r="S76" s="13">
        <f t="shared" si="5"/>
        <v>11.781873976301304</v>
      </c>
      <c r="T76" s="11">
        <f>'Bf'!H68</f>
        <v>-0.2563087739327754</v>
      </c>
      <c r="U76" s="11">
        <f>'Br'!H68</f>
        <v>-1.6300757609925371</v>
      </c>
      <c r="V76" s="13">
        <f t="shared" si="6"/>
        <v>8.935872941340712</v>
      </c>
      <c r="W76" s="11">
        <f>'Bf'!I68</f>
        <v>-0.17821359051220764</v>
      </c>
      <c r="X76" s="11">
        <f>'Br'!I68</f>
        <v>-1.6106505285866592</v>
      </c>
      <c r="Y76" s="13">
        <f t="shared" si="7"/>
        <v>6.3139210329501765</v>
      </c>
      <c r="Z76" s="11">
        <f>'Bf'!J68</f>
        <v>-0.11184802699881091</v>
      </c>
      <c r="AA76" s="11">
        <f>'Br'!J68</f>
        <v>-1.5928099281822858</v>
      </c>
      <c r="AB76" s="13">
        <f t="shared" si="8"/>
        <v>4.016749067074696</v>
      </c>
      <c r="AC76" s="11">
        <f>'Bf'!K68</f>
        <v>-0.05863770706521709</v>
      </c>
      <c r="AD76" s="11">
        <f>'Br'!K68</f>
        <v>-1.5760530582795869</v>
      </c>
      <c r="AE76" s="13">
        <f t="shared" si="9"/>
        <v>2.1307304302739682</v>
      </c>
      <c r="AF76" s="11">
        <f>'Bf'!L68</f>
        <v>-0.01756012202627133</v>
      </c>
      <c r="AG76">
        <f>'Br'!L68</f>
        <v>-1.5598360913020424</v>
      </c>
      <c r="AH76" s="13">
        <f t="shared" si="10"/>
        <v>0.6449898069742589</v>
      </c>
      <c r="AJ76" s="16">
        <f t="shared" si="11"/>
        <v>62</v>
      </c>
      <c r="AK76" s="13">
        <f t="shared" si="12"/>
        <v>24.276060527272357</v>
      </c>
      <c r="AL76" s="13">
        <f t="shared" si="13"/>
        <v>22.44646520203791</v>
      </c>
      <c r="AM76" s="13">
        <f t="shared" si="14"/>
        <v>20.17033425954103</v>
      </c>
      <c r="AN76" s="13">
        <f t="shared" si="15"/>
        <v>17.520341275984805</v>
      </c>
      <c r="AO76" s="13">
        <f t="shared" si="16"/>
        <v>14.666585985031508</v>
      </c>
      <c r="AP76" s="13">
        <f t="shared" si="17"/>
        <v>11.781873976301304</v>
      </c>
      <c r="AQ76" s="13">
        <f t="shared" si="18"/>
        <v>8.935872941340712</v>
      </c>
      <c r="AR76" s="13">
        <f t="shared" si="19"/>
        <v>6.3139210329501765</v>
      </c>
      <c r="AS76" s="13">
        <f t="shared" si="20"/>
        <v>4.016749067074696</v>
      </c>
      <c r="AT76" s="13">
        <f t="shared" si="21"/>
        <v>2.1307304302739682</v>
      </c>
      <c r="AU76" s="13">
        <f t="shared" si="22"/>
        <v>0.6449898069742589</v>
      </c>
    </row>
    <row r="77" spans="1:47" ht="12.75">
      <c r="A77">
        <f>'Bf'!A69</f>
        <v>63</v>
      </c>
      <c r="B77" s="11">
        <f>'Bf'!B69</f>
        <v>-0.79447254013242</v>
      </c>
      <c r="C77" s="11">
        <f>'Br'!B69</f>
        <v>-1.741024574302648</v>
      </c>
      <c r="D77" s="13">
        <f t="shared" si="0"/>
        <v>24.528385988940947</v>
      </c>
      <c r="E77" s="11">
        <f>'Bf'!C69</f>
        <v>-0.7162452225928073</v>
      </c>
      <c r="F77" s="11">
        <f>'Br'!C69</f>
        <v>-1.697181123153408</v>
      </c>
      <c r="G77" s="13">
        <f t="shared" si="1"/>
        <v>22.880741703625734</v>
      </c>
      <c r="H77" s="11">
        <f>'Bf'!D69</f>
        <v>-0.6240926895830123</v>
      </c>
      <c r="I77" s="11">
        <f>'Br'!D69</f>
        <v>-1.6612989667171898</v>
      </c>
      <c r="J77" s="13">
        <f t="shared" si="2"/>
        <v>20.589466717690645</v>
      </c>
      <c r="K77" s="11">
        <f>'Bf'!E69</f>
        <v>-0.5252000239098475</v>
      </c>
      <c r="L77" s="11">
        <f>'Br'!E69</f>
        <v>-1.6299135295387834</v>
      </c>
      <c r="M77" s="13">
        <f t="shared" si="3"/>
        <v>17.86027445958979</v>
      </c>
      <c r="N77" s="11">
        <f>'Bf'!F69</f>
        <v>-0.4266407093431812</v>
      </c>
      <c r="O77" s="11">
        <f>'Br'!F69</f>
        <v>-1.605871721825417</v>
      </c>
      <c r="P77" s="13">
        <f t="shared" si="4"/>
        <v>14.878382599145583</v>
      </c>
      <c r="Q77" s="11">
        <f>'Bf'!G69</f>
        <v>-0.3315913680668155</v>
      </c>
      <c r="R77" s="11">
        <f>'Br'!G69</f>
        <v>-1.5848469576452753</v>
      </c>
      <c r="S77" s="13">
        <f t="shared" si="5"/>
        <v>11.81730486123133</v>
      </c>
      <c r="T77" s="11">
        <f>'Bf'!H69</f>
        <v>-0.2431587970668902</v>
      </c>
      <c r="U77" s="11">
        <f>'Br'!H69</f>
        <v>-1.566762597473874</v>
      </c>
      <c r="V77" s="13">
        <f t="shared" si="6"/>
        <v>8.821824467092439</v>
      </c>
      <c r="W77" s="11">
        <f>'Bf'!I69</f>
        <v>-0.16390741583270813</v>
      </c>
      <c r="X77" s="11">
        <f>'Br'!I69</f>
        <v>-1.5529783933238182</v>
      </c>
      <c r="Y77" s="13">
        <f t="shared" si="7"/>
        <v>6.02491526683137</v>
      </c>
      <c r="Z77" s="11">
        <f>'Bf'!J69</f>
        <v>-0.09591657220590644</v>
      </c>
      <c r="AA77" s="11">
        <f>'Br'!J69</f>
        <v>-1.5441111036803983</v>
      </c>
      <c r="AB77" s="13">
        <f t="shared" si="8"/>
        <v>3.5545127629413718</v>
      </c>
      <c r="AC77" s="11">
        <f>'Bf'!K69</f>
        <v>-0.039703925358697156</v>
      </c>
      <c r="AD77" s="11">
        <f>'Br'!K69</f>
        <v>-1.5364391257761065</v>
      </c>
      <c r="AE77" s="13">
        <f t="shared" si="9"/>
        <v>1.4802806985699672</v>
      </c>
      <c r="AF77" s="11">
        <f>'Bf'!L69</f>
        <v>-0.0010535637996785807</v>
      </c>
      <c r="AG77">
        <f>'Br'!L69</f>
        <v>-1.5312574880266947</v>
      </c>
      <c r="AH77" s="13">
        <f t="shared" si="10"/>
        <v>0.039421684540886896</v>
      </c>
      <c r="AJ77" s="16">
        <f t="shared" si="11"/>
        <v>63</v>
      </c>
      <c r="AK77" s="13">
        <f t="shared" si="12"/>
        <v>24.528385988940947</v>
      </c>
      <c r="AL77" s="13">
        <f t="shared" si="13"/>
        <v>22.880741703625734</v>
      </c>
      <c r="AM77" s="13">
        <f t="shared" si="14"/>
        <v>20.589466717690645</v>
      </c>
      <c r="AN77" s="13">
        <f t="shared" si="15"/>
        <v>17.86027445958979</v>
      </c>
      <c r="AO77" s="13">
        <f t="shared" si="16"/>
        <v>14.878382599145583</v>
      </c>
      <c r="AP77" s="13">
        <f t="shared" si="17"/>
        <v>11.81730486123133</v>
      </c>
      <c r="AQ77" s="13">
        <f t="shared" si="18"/>
        <v>8.821824467092439</v>
      </c>
      <c r="AR77" s="13">
        <f t="shared" si="19"/>
        <v>6.02491526683137</v>
      </c>
      <c r="AS77" s="13">
        <f t="shared" si="20"/>
        <v>3.5545127629413718</v>
      </c>
      <c r="AT77" s="13">
        <f t="shared" si="21"/>
        <v>1.4802806985699672</v>
      </c>
      <c r="AU77" s="13">
        <f t="shared" si="22"/>
        <v>0.039421684540886896</v>
      </c>
    </row>
    <row r="78" spans="1:47" ht="12.75">
      <c r="A78">
        <f>'Bf'!A70</f>
        <v>64</v>
      </c>
      <c r="B78" s="11">
        <f>'Bf'!B70</f>
        <v>-0.8029156972453135</v>
      </c>
      <c r="C78" s="11">
        <f>'Br'!B70</f>
        <v>-1.7081326265401222</v>
      </c>
      <c r="D78" s="13">
        <f t="shared" si="0"/>
        <v>25.176089513769508</v>
      </c>
      <c r="E78" s="11">
        <f>'Bf'!C70</f>
        <v>-0.7237070454635487</v>
      </c>
      <c r="F78" s="11">
        <f>'Br'!C70</f>
        <v>-1.646340113882195</v>
      </c>
      <c r="G78" s="13">
        <f t="shared" si="1"/>
        <v>23.72958868227538</v>
      </c>
      <c r="H78" s="11">
        <f>'Bf'!D70</f>
        <v>-0.6224682737879461</v>
      </c>
      <c r="I78" s="11">
        <f>'Br'!D70</f>
        <v>-1.5975334225810296</v>
      </c>
      <c r="J78" s="13">
        <f t="shared" si="2"/>
        <v>21.28804467812482</v>
      </c>
      <c r="K78" s="11">
        <f>'Bf'!E70</f>
        <v>-0.5187888608585931</v>
      </c>
      <c r="L78" s="11">
        <f>'Br'!E70</f>
        <v>-1.5639003261222673</v>
      </c>
      <c r="M78" s="13">
        <f t="shared" si="3"/>
        <v>18.352106053495756</v>
      </c>
      <c r="N78" s="11">
        <f>'Bf'!F70</f>
        <v>-0.4172580186278507</v>
      </c>
      <c r="O78" s="11">
        <f>'Br'!F70</f>
        <v>-1.5365126967112743</v>
      </c>
      <c r="P78" s="13">
        <f t="shared" si="4"/>
        <v>15.192941976697641</v>
      </c>
      <c r="Q78" s="11">
        <f>'Bf'!G70</f>
        <v>-0.31900350155150414</v>
      </c>
      <c r="R78" s="11">
        <f>'Br'!G70</f>
        <v>-1.5165834540268244</v>
      </c>
      <c r="S78" s="13">
        <f t="shared" si="5"/>
        <v>11.878628718868265</v>
      </c>
      <c r="T78" s="11">
        <f>'Bf'!H70</f>
        <v>-0.22823881878254115</v>
      </c>
      <c r="U78" s="11">
        <f>'Br'!H70</f>
        <v>-1.502756936174606</v>
      </c>
      <c r="V78" s="13">
        <f t="shared" si="6"/>
        <v>8.636085783058162</v>
      </c>
      <c r="W78" s="11">
        <f>'Bf'!I70</f>
        <v>-0.14537713755767323</v>
      </c>
      <c r="X78" s="11">
        <f>'Br'!I70</f>
        <v>-1.4942619980872631</v>
      </c>
      <c r="Y78" s="13">
        <f t="shared" si="7"/>
        <v>5.556832754844946</v>
      </c>
      <c r="Z78" s="11">
        <f>'Bf'!J70</f>
        <v>-0.07133474595218459</v>
      </c>
      <c r="AA78" s="11">
        <f>'Br'!J70</f>
        <v>-1.492540122105476</v>
      </c>
      <c r="AB78" s="13">
        <f t="shared" si="8"/>
        <v>2.736323117626943</v>
      </c>
      <c r="AC78" s="11">
        <f>'Bf'!K70</f>
        <v>-0.01336609040272474</v>
      </c>
      <c r="AD78" s="11">
        <f>'Br'!K70</f>
        <v>-1.495262398717245</v>
      </c>
      <c r="AE78" s="13">
        <f t="shared" si="9"/>
        <v>0.5121510262480035</v>
      </c>
      <c r="AF78" s="11">
        <f>'Bf'!L70</f>
        <v>0.025858502942311623</v>
      </c>
      <c r="AG78">
        <f>'Br'!L70</f>
        <v>-1.5043914644924181</v>
      </c>
      <c r="AH78" s="13">
        <f t="shared" si="10"/>
        <v>-0.9847418257527966</v>
      </c>
      <c r="AJ78" s="16">
        <f t="shared" si="11"/>
        <v>64</v>
      </c>
      <c r="AK78" s="13">
        <f t="shared" si="12"/>
        <v>25.176089513769508</v>
      </c>
      <c r="AL78" s="13">
        <f t="shared" si="13"/>
        <v>23.72958868227538</v>
      </c>
      <c r="AM78" s="13">
        <f t="shared" si="14"/>
        <v>21.28804467812482</v>
      </c>
      <c r="AN78" s="13">
        <f t="shared" si="15"/>
        <v>18.352106053495756</v>
      </c>
      <c r="AO78" s="13">
        <f t="shared" si="16"/>
        <v>15.192941976697641</v>
      </c>
      <c r="AP78" s="13">
        <f t="shared" si="17"/>
        <v>11.878628718868265</v>
      </c>
      <c r="AQ78" s="13">
        <f t="shared" si="18"/>
        <v>8.636085783058162</v>
      </c>
      <c r="AR78" s="13">
        <f t="shared" si="19"/>
        <v>5.556832754844946</v>
      </c>
      <c r="AS78" s="13">
        <f t="shared" si="20"/>
        <v>2.736323117626943</v>
      </c>
      <c r="AT78" s="13">
        <f t="shared" si="21"/>
        <v>0.5121510262480035</v>
      </c>
      <c r="AU78" s="13">
        <f t="shared" si="22"/>
        <v>-0.9847418257527966</v>
      </c>
    </row>
    <row r="79" spans="1:47" ht="12.75">
      <c r="A79">
        <f>'Bf'!A71</f>
        <v>65</v>
      </c>
      <c r="B79" s="11">
        <f>'Bf'!B71</f>
        <v>-0.8297588298313835</v>
      </c>
      <c r="C79" s="11">
        <f>'Br'!B71</f>
        <v>-1.6776032462922883</v>
      </c>
      <c r="D79" s="13">
        <f aca="true" t="shared" si="23" ref="D79:D104">180/PI()*ATAN(B79/C79)</f>
        <v>26.317445461545788</v>
      </c>
      <c r="E79" s="11">
        <f>'Bf'!C71</f>
        <v>-0.7359108175686904</v>
      </c>
      <c r="F79" s="11">
        <f>'Br'!C71</f>
        <v>-1.586021228155701</v>
      </c>
      <c r="G79" s="13">
        <f aca="true" t="shared" si="24" ref="G79:G104">180/PI()*ATAN(E79/F79)</f>
        <v>24.89120998780047</v>
      </c>
      <c r="H79" s="11">
        <f>'Bf'!D71</f>
        <v>-0.6289346526907684</v>
      </c>
      <c r="I79" s="11">
        <f>'Br'!D71</f>
        <v>-1.5289450120053985</v>
      </c>
      <c r="J79" s="13">
        <f aca="true" t="shared" si="25" ref="J79:J104">180/PI()*ATAN(H79/I79)</f>
        <v>22.359915878891933</v>
      </c>
      <c r="K79" s="11">
        <f>'Bf'!E71</f>
        <v>-0.5164092989290457</v>
      </c>
      <c r="L79" s="11">
        <f>'Br'!E71</f>
        <v>-1.4925807425344018</v>
      </c>
      <c r="M79" s="13">
        <f aca="true" t="shared" si="26" ref="M79:M104">180/PI()*ATAN(K79/L79)</f>
        <v>19.0848096976396</v>
      </c>
      <c r="N79" s="11">
        <f>'Bf'!F71</f>
        <v>-0.4081638642503749</v>
      </c>
      <c r="O79" s="11">
        <f>'Br'!F71</f>
        <v>-1.466384594940479</v>
      </c>
      <c r="P79" s="13">
        <f aca="true" t="shared" si="27" ref="P79:P104">180/PI()*ATAN(N79/O79)</f>
        <v>15.554388372208116</v>
      </c>
      <c r="Q79" s="11">
        <f>'Bf'!G71</f>
        <v>-0.3065595079051821</v>
      </c>
      <c r="R79" s="11">
        <f>'Br'!G71</f>
        <v>-1.4459230102543903</v>
      </c>
      <c r="S79" s="13">
        <f aca="true" t="shared" si="28" ref="S79:S104">180/PI()*ATAN(Q79/R79)</f>
        <v>11.97039002699262</v>
      </c>
      <c r="T79" s="11">
        <f>'Bf'!H71</f>
        <v>-0.20977361286956642</v>
      </c>
      <c r="U79" s="11">
        <f>'Br'!H71</f>
        <v>-1.4332528517902592</v>
      </c>
      <c r="V79" s="13">
        <f aca="true" t="shared" si="29" ref="V79:V104">180/PI()*ATAN(T79/U79)</f>
        <v>8.326796796559849</v>
      </c>
      <c r="W79" s="11">
        <f>'Bf'!I71</f>
        <v>-0.11985264515657484</v>
      </c>
      <c r="X79" s="11">
        <f>'Br'!I71</f>
        <v>-1.4295095131809918</v>
      </c>
      <c r="Y79" s="13">
        <f aca="true" t="shared" si="30" ref="Y79:Y104">180/PI()*ATAN(W79/X79)</f>
        <v>4.792572326957917</v>
      </c>
      <c r="Z79" s="11">
        <f>'Bf'!J71</f>
        <v>-0.04201944363047316</v>
      </c>
      <c r="AA79" s="11">
        <f>'Br'!J71</f>
        <v>-1.433145521148494</v>
      </c>
      <c r="AB79" s="13">
        <f aca="true" t="shared" si="31" ref="AB79:AB104">180/PI()*ATAN(Z79/AA79)</f>
        <v>1.6794158168671647</v>
      </c>
      <c r="AC79" s="11">
        <f>'Bf'!K71</f>
        <v>0.025456628640298296</v>
      </c>
      <c r="AD79" s="11">
        <f>'Br'!K71</f>
        <v>-1.4513008659524527</v>
      </c>
      <c r="AE79" s="13">
        <f aca="true" t="shared" si="32" ref="AE79:AE104">180/PI()*ATAN(AC79/AD79)</f>
        <v>-1.004896957046926</v>
      </c>
      <c r="AF79" s="11">
        <f>'Bf'!L71</f>
        <v>0.06707434142916979</v>
      </c>
      <c r="AG79">
        <f>'Br'!L71</f>
        <v>-1.4765141938784683</v>
      </c>
      <c r="AH79" s="13">
        <f aca="true" t="shared" si="33" ref="AH79:AH104">180/PI()*ATAN(AF79/AG79)</f>
        <v>-2.601015529775053</v>
      </c>
      <c r="AJ79" s="16">
        <f aca="true" t="shared" si="34" ref="AJ79:AJ104">A79</f>
        <v>65</v>
      </c>
      <c r="AK79" s="13">
        <f aca="true" t="shared" si="35" ref="AK79:AK104">D79</f>
        <v>26.317445461545788</v>
      </c>
      <c r="AL79" s="13">
        <f aca="true" t="shared" si="36" ref="AL79:AL104">G79</f>
        <v>24.89120998780047</v>
      </c>
      <c r="AM79" s="13">
        <f aca="true" t="shared" si="37" ref="AM79:AM104">J79</f>
        <v>22.359915878891933</v>
      </c>
      <c r="AN79" s="13">
        <f aca="true" t="shared" si="38" ref="AN79:AN104">M79</f>
        <v>19.0848096976396</v>
      </c>
      <c r="AO79" s="13">
        <f aca="true" t="shared" si="39" ref="AO79:AO104">P79</f>
        <v>15.554388372208116</v>
      </c>
      <c r="AP79" s="13">
        <f aca="true" t="shared" si="40" ref="AP79:AP104">S79</f>
        <v>11.97039002699262</v>
      </c>
      <c r="AQ79" s="13">
        <f aca="true" t="shared" si="41" ref="AQ79:AQ104">V79</f>
        <v>8.326796796559849</v>
      </c>
      <c r="AR79" s="13">
        <f aca="true" t="shared" si="42" ref="AR79:AR104">Y79</f>
        <v>4.792572326957917</v>
      </c>
      <c r="AS79" s="13">
        <f aca="true" t="shared" si="43" ref="AS79:AS104">AB79</f>
        <v>1.6794158168671647</v>
      </c>
      <c r="AT79" s="13">
        <f aca="true" t="shared" si="44" ref="AT79:AT104">AE79</f>
        <v>-1.004896957046926</v>
      </c>
      <c r="AU79" s="13">
        <f aca="true" t="shared" si="45" ref="AU79:AU104">AH79</f>
        <v>-2.601015529775053</v>
      </c>
    </row>
    <row r="80" spans="1:47" ht="12.75">
      <c r="A80">
        <f>'Bf'!A72</f>
        <v>66</v>
      </c>
      <c r="B80" s="11">
        <f>'Bf'!B72</f>
        <v>-0.8915933321103227</v>
      </c>
      <c r="C80" s="11">
        <f>'Br'!B72</f>
        <v>-1.6502535462208816</v>
      </c>
      <c r="D80" s="13">
        <f t="shared" si="23"/>
        <v>28.38131378165675</v>
      </c>
      <c r="E80" s="11">
        <f>'Bf'!C72</f>
        <v>-0.769708684497326</v>
      </c>
      <c r="F80" s="11">
        <f>'Br'!C72</f>
        <v>-1.5273333273658891</v>
      </c>
      <c r="G80" s="13">
        <f t="shared" si="24"/>
        <v>26.746090489176137</v>
      </c>
      <c r="H80" s="11">
        <f>'Bf'!D72</f>
        <v>-0.636778864948843</v>
      </c>
      <c r="I80" s="11">
        <f>'Br'!D72</f>
        <v>-1.4574597585159075</v>
      </c>
      <c r="J80" s="13">
        <f t="shared" si="25"/>
        <v>23.60100198543906</v>
      </c>
      <c r="K80" s="11">
        <f>'Bf'!E72</f>
        <v>-0.514814940707643</v>
      </c>
      <c r="L80" s="11">
        <f>'Br'!E72</f>
        <v>-1.41741151289035</v>
      </c>
      <c r="M80" s="13">
        <f t="shared" si="26"/>
        <v>19.961417210198235</v>
      </c>
      <c r="N80" s="11">
        <f>'Bf'!F72</f>
        <v>-0.40179771396570135</v>
      </c>
      <c r="O80" s="11">
        <f>'Br'!F72</f>
        <v>-1.3895923470539537</v>
      </c>
      <c r="P80" s="13">
        <f t="shared" si="27"/>
        <v>16.12711460103355</v>
      </c>
      <c r="Q80" s="11">
        <f>'Bf'!G72</f>
        <v>-0.2924524733314354</v>
      </c>
      <c r="R80" s="11">
        <f>'Br'!G72</f>
        <v>-1.371021269122175</v>
      </c>
      <c r="S80" s="13">
        <f t="shared" si="28"/>
        <v>12.041293489287282</v>
      </c>
      <c r="T80" s="11">
        <f>'Bf'!H72</f>
        <v>-0.19201625342447481</v>
      </c>
      <c r="U80" s="11">
        <f>'Br'!H72</f>
        <v>-1.3600711308579734</v>
      </c>
      <c r="V80" s="13">
        <f t="shared" si="29"/>
        <v>8.035967265837956</v>
      </c>
      <c r="W80" s="11">
        <f>'Bf'!I72</f>
        <v>-0.09522327355974985</v>
      </c>
      <c r="X80" s="11">
        <f>'Br'!I72</f>
        <v>-1.357161589494397</v>
      </c>
      <c r="Y80" s="13">
        <f t="shared" si="30"/>
        <v>4.013497804179294</v>
      </c>
      <c r="Z80" s="11">
        <f>'Bf'!J72</f>
        <v>-0.004455708745478959</v>
      </c>
      <c r="AA80" s="11">
        <f>'Br'!J72</f>
        <v>-1.367062820502718</v>
      </c>
      <c r="AB80" s="13">
        <f t="shared" si="31"/>
        <v>0.18674518684815208</v>
      </c>
      <c r="AC80" s="11">
        <f>'Bf'!K72</f>
        <v>0.07475161013786336</v>
      </c>
      <c r="AD80" s="11">
        <f>'Br'!K72</f>
        <v>-1.3939871062991975</v>
      </c>
      <c r="AE80" s="13">
        <f t="shared" si="32"/>
        <v>-3.069507254439123</v>
      </c>
      <c r="AF80" s="11">
        <f>'Bf'!L72</f>
        <v>0.12874535322491165</v>
      </c>
      <c r="AG80">
        <f>'Br'!L72</f>
        <v>-1.4558603643154797</v>
      </c>
      <c r="AH80" s="13">
        <f t="shared" si="33"/>
        <v>-5.053661931114951</v>
      </c>
      <c r="AJ80" s="16">
        <f t="shared" si="34"/>
        <v>66</v>
      </c>
      <c r="AK80" s="22">
        <f t="shared" si="35"/>
        <v>28.38131378165675</v>
      </c>
      <c r="AL80" s="23">
        <f t="shared" si="36"/>
        <v>26.746090489176137</v>
      </c>
      <c r="AM80" s="23">
        <f t="shared" si="37"/>
        <v>23.60100198543906</v>
      </c>
      <c r="AN80" s="23">
        <f t="shared" si="38"/>
        <v>19.961417210198235</v>
      </c>
      <c r="AO80" s="23">
        <f t="shared" si="39"/>
        <v>16.12711460103355</v>
      </c>
      <c r="AP80" s="23">
        <f t="shared" si="40"/>
        <v>12.041293489287282</v>
      </c>
      <c r="AQ80" s="23">
        <f t="shared" si="41"/>
        <v>8.035967265837956</v>
      </c>
      <c r="AR80" s="23">
        <f t="shared" si="42"/>
        <v>4.013497804179294</v>
      </c>
      <c r="AS80" s="23">
        <f t="shared" si="43"/>
        <v>0.18674518684815208</v>
      </c>
      <c r="AT80" s="23">
        <f t="shared" si="44"/>
        <v>-3.069507254439123</v>
      </c>
      <c r="AU80" s="25">
        <f t="shared" si="45"/>
        <v>-5.053661931114951</v>
      </c>
    </row>
    <row r="81" spans="1:47" ht="12.75">
      <c r="A81">
        <f>'Bf'!A73</f>
        <v>67</v>
      </c>
      <c r="B81" s="11">
        <f>'Bf'!B73</f>
        <v>-0.954982343080891</v>
      </c>
      <c r="C81" s="11">
        <f>'Br'!B73</f>
        <v>-1.7230747838556848</v>
      </c>
      <c r="D81" s="13">
        <f t="shared" si="23"/>
        <v>28.99660142334615</v>
      </c>
      <c r="E81" s="11">
        <f>'Bf'!C73</f>
        <v>-0.8058181877904638</v>
      </c>
      <c r="F81" s="11">
        <f>'Br'!C73</f>
        <v>-1.6377087035156404</v>
      </c>
      <c r="G81" s="13">
        <f t="shared" si="24"/>
        <v>26.199031133159725</v>
      </c>
      <c r="H81" s="11">
        <f>'Bf'!D73</f>
        <v>-0.6523505193971171</v>
      </c>
      <c r="I81" s="11">
        <f>'Br'!D73</f>
        <v>-1.5727895077961171</v>
      </c>
      <c r="J81" s="13">
        <f t="shared" si="25"/>
        <v>22.527350683363785</v>
      </c>
      <c r="K81" s="11">
        <f>'Bf'!E73</f>
        <v>-0.520578855402099</v>
      </c>
      <c r="L81" s="11">
        <f>'Br'!E73</f>
        <v>-1.5234460210627647</v>
      </c>
      <c r="M81" s="13">
        <f t="shared" si="26"/>
        <v>18.865882051377714</v>
      </c>
      <c r="N81" s="11">
        <f>'Bf'!F73</f>
        <v>-0.4016523607080259</v>
      </c>
      <c r="O81" s="11">
        <f>'Br'!F73</f>
        <v>-1.4837561309075045</v>
      </c>
      <c r="P81" s="13">
        <f t="shared" si="27"/>
        <v>15.146935185393739</v>
      </c>
      <c r="Q81" s="11">
        <f>'Bf'!G73</f>
        <v>-0.2876701939290293</v>
      </c>
      <c r="R81" s="11">
        <f>'Br'!G73</f>
        <v>-1.4520243163089852</v>
      </c>
      <c r="S81" s="13">
        <f t="shared" si="28"/>
        <v>11.20613732148377</v>
      </c>
      <c r="T81" s="11">
        <f>'Bf'!H73</f>
        <v>-0.1827273483826774</v>
      </c>
      <c r="U81" s="11">
        <f>'Br'!H73</f>
        <v>-1.4265392757415043</v>
      </c>
      <c r="V81" s="13">
        <f t="shared" si="29"/>
        <v>7.299346113463806</v>
      </c>
      <c r="W81" s="11">
        <f>'Bf'!I73</f>
        <v>-0.0735402252914289</v>
      </c>
      <c r="X81" s="11">
        <f>'Br'!I73</f>
        <v>-1.4095557127332003</v>
      </c>
      <c r="Y81" s="13">
        <f t="shared" si="30"/>
        <v>2.9865635403121558</v>
      </c>
      <c r="Z81" s="11">
        <f>'Bf'!J73</f>
        <v>0.026037081672236728</v>
      </c>
      <c r="AA81" s="11">
        <f>'Br'!J73</f>
        <v>-1.4079078165026973</v>
      </c>
      <c r="AB81" s="13">
        <f t="shared" si="31"/>
        <v>-1.0594762222529173</v>
      </c>
      <c r="AC81" s="11">
        <f>'Bf'!K73</f>
        <v>0.14420658848874368</v>
      </c>
      <c r="AD81" s="11">
        <f>'Br'!K73</f>
        <v>-1.4202721128002644</v>
      </c>
      <c r="AE81" s="13">
        <f t="shared" si="32"/>
        <v>-5.797628510122848</v>
      </c>
      <c r="AF81" s="11">
        <f>'Bf'!L73</f>
        <v>0.22871978758174466</v>
      </c>
      <c r="AG81">
        <f>'Br'!L73</f>
        <v>-1.4771509955758155</v>
      </c>
      <c r="AH81" s="13">
        <f t="shared" si="33"/>
        <v>-8.801694437513547</v>
      </c>
      <c r="AJ81" s="16">
        <f t="shared" si="34"/>
        <v>67</v>
      </c>
      <c r="AK81" s="13">
        <f t="shared" si="35"/>
        <v>28.99660142334615</v>
      </c>
      <c r="AL81" s="13">
        <f t="shared" si="36"/>
        <v>26.199031133159725</v>
      </c>
      <c r="AM81" s="13">
        <f t="shared" si="37"/>
        <v>22.527350683363785</v>
      </c>
      <c r="AN81" s="13">
        <f t="shared" si="38"/>
        <v>18.865882051377714</v>
      </c>
      <c r="AO81" s="13">
        <f t="shared" si="39"/>
        <v>15.146935185393739</v>
      </c>
      <c r="AP81" s="13">
        <f t="shared" si="40"/>
        <v>11.20613732148377</v>
      </c>
      <c r="AQ81" s="13">
        <f t="shared" si="41"/>
        <v>7.299346113463806</v>
      </c>
      <c r="AR81" s="13">
        <f t="shared" si="42"/>
        <v>2.9865635403121558</v>
      </c>
      <c r="AS81" s="13">
        <f t="shared" si="43"/>
        <v>-1.0594762222529173</v>
      </c>
      <c r="AT81" s="13">
        <f t="shared" si="44"/>
        <v>-5.797628510122848</v>
      </c>
      <c r="AU81" s="13">
        <f t="shared" si="45"/>
        <v>-8.801694437513547</v>
      </c>
    </row>
    <row r="82" spans="1:47" ht="12.75">
      <c r="A82">
        <f>'Bf'!A74</f>
        <v>68</v>
      </c>
      <c r="B82" s="11">
        <f>'Bf'!B74</f>
        <v>-0.9776971977308175</v>
      </c>
      <c r="C82" s="11">
        <f>'Br'!B74</f>
        <v>-1.80278677754453</v>
      </c>
      <c r="D82" s="13">
        <f t="shared" si="23"/>
        <v>28.47210483692643</v>
      </c>
      <c r="E82" s="11">
        <f>'Bf'!C74</f>
        <v>-0.8208629553376869</v>
      </c>
      <c r="F82" s="11">
        <f>'Br'!C74</f>
        <v>-1.7478363181774945</v>
      </c>
      <c r="G82" s="13">
        <f t="shared" si="24"/>
        <v>25.15687228045646</v>
      </c>
      <c r="H82" s="11">
        <f>'Bf'!D74</f>
        <v>-0.6604350514673534</v>
      </c>
      <c r="I82" s="11">
        <f>'Br'!D74</f>
        <v>-1.6994966396751976</v>
      </c>
      <c r="J82" s="13">
        <f t="shared" si="25"/>
        <v>21.236438550676286</v>
      </c>
      <c r="K82" s="11">
        <f>'Bf'!E74</f>
        <v>-0.5232434358129396</v>
      </c>
      <c r="L82" s="11">
        <f>'Br'!E74</f>
        <v>-1.6602722873147182</v>
      </c>
      <c r="M82" s="13">
        <f t="shared" si="26"/>
        <v>17.492516295552665</v>
      </c>
      <c r="N82" s="11">
        <f>'Bf'!F74</f>
        <v>-0.4012338333766527</v>
      </c>
      <c r="O82" s="11">
        <f>'Br'!F74</f>
        <v>-1.6251771135721638</v>
      </c>
      <c r="P82" s="13">
        <f t="shared" si="27"/>
        <v>13.868208848950154</v>
      </c>
      <c r="Q82" s="11">
        <f>'Bf'!G74</f>
        <v>-0.2830469850833417</v>
      </c>
      <c r="R82" s="11">
        <f>'Br'!G74</f>
        <v>-1.5950514624009293</v>
      </c>
      <c r="S82" s="13">
        <f t="shared" si="28"/>
        <v>10.06256975336175</v>
      </c>
      <c r="T82" s="11">
        <f>'Bf'!H74</f>
        <v>-0.1746079912009748</v>
      </c>
      <c r="U82" s="11">
        <f>'Br'!H74</f>
        <v>-1.5697737056832735</v>
      </c>
      <c r="V82" s="13">
        <f t="shared" si="29"/>
        <v>6.3469947575230075</v>
      </c>
      <c r="W82" s="11">
        <f>'Bf'!I74</f>
        <v>-0.06018086146712226</v>
      </c>
      <c r="X82" s="11">
        <f>'Br'!I74</f>
        <v>-1.5494074939087341</v>
      </c>
      <c r="Y82" s="13">
        <f t="shared" si="30"/>
        <v>2.2243192744390248</v>
      </c>
      <c r="Z82" s="11">
        <f>'Bf'!J74</f>
        <v>0.05551476658709853</v>
      </c>
      <c r="AA82" s="11">
        <f>'Br'!J74</f>
        <v>-1.5417337678548888</v>
      </c>
      <c r="AB82" s="13">
        <f t="shared" si="31"/>
        <v>-2.062216097298922</v>
      </c>
      <c r="AC82" s="11">
        <f>'Bf'!K74</f>
        <v>0.1866483351071918</v>
      </c>
      <c r="AD82" s="11">
        <f>'Br'!K74</f>
        <v>-1.5399590059173174</v>
      </c>
      <c r="AE82" s="13">
        <f t="shared" si="32"/>
        <v>-6.91073714863553</v>
      </c>
      <c r="AF82" s="11">
        <f>'Bf'!L74</f>
        <v>0.2926525692611813</v>
      </c>
      <c r="AG82">
        <f>'Br'!L74</f>
        <v>-1.5569015949914426</v>
      </c>
      <c r="AH82" s="13">
        <f t="shared" si="33"/>
        <v>-10.645730650259155</v>
      </c>
      <c r="AJ82" s="16">
        <f t="shared" si="34"/>
        <v>68</v>
      </c>
      <c r="AK82" s="13">
        <f t="shared" si="35"/>
        <v>28.47210483692643</v>
      </c>
      <c r="AL82" s="13">
        <f t="shared" si="36"/>
        <v>25.15687228045646</v>
      </c>
      <c r="AM82" s="13">
        <f t="shared" si="37"/>
        <v>21.236438550676286</v>
      </c>
      <c r="AN82" s="13">
        <f t="shared" si="38"/>
        <v>17.492516295552665</v>
      </c>
      <c r="AO82" s="13">
        <f t="shared" si="39"/>
        <v>13.868208848950154</v>
      </c>
      <c r="AP82" s="13">
        <f t="shared" si="40"/>
        <v>10.06256975336175</v>
      </c>
      <c r="AQ82" s="13">
        <f t="shared" si="41"/>
        <v>6.3469947575230075</v>
      </c>
      <c r="AR82" s="13">
        <f t="shared" si="42"/>
        <v>2.2243192744390248</v>
      </c>
      <c r="AS82" s="13">
        <f t="shared" si="43"/>
        <v>-2.062216097298922</v>
      </c>
      <c r="AT82" s="13">
        <f t="shared" si="44"/>
        <v>-6.91073714863553</v>
      </c>
      <c r="AU82" s="13">
        <f t="shared" si="45"/>
        <v>-10.645730650259155</v>
      </c>
    </row>
    <row r="83" spans="1:47" ht="12.75">
      <c r="A83">
        <f>'Bf'!A75</f>
        <v>69</v>
      </c>
      <c r="B83" s="11">
        <f>'Bf'!B75</f>
        <v>-0.9755892307242062</v>
      </c>
      <c r="C83" s="11">
        <f>'Br'!B75</f>
        <v>-1.8848110969817593</v>
      </c>
      <c r="D83" s="13">
        <f t="shared" si="23"/>
        <v>27.366347816139793</v>
      </c>
      <c r="E83" s="11">
        <f>'Bf'!C75</f>
        <v>-0.8184610426877108</v>
      </c>
      <c r="F83" s="11">
        <f>'Br'!C75</f>
        <v>-1.8550659431102452</v>
      </c>
      <c r="G83" s="13">
        <f t="shared" si="24"/>
        <v>23.807225790839265</v>
      </c>
      <c r="H83" s="11">
        <f>'Bf'!D75</f>
        <v>-0.6565270046719047</v>
      </c>
      <c r="I83" s="11">
        <f>'Br'!D75</f>
        <v>-1.8232207479980982</v>
      </c>
      <c r="J83" s="13">
        <f t="shared" si="25"/>
        <v>19.803537069482044</v>
      </c>
      <c r="K83" s="11">
        <f>'Bf'!E75</f>
        <v>-0.5181698100401564</v>
      </c>
      <c r="L83" s="11">
        <f>'Br'!E75</f>
        <v>-1.7945189938755137</v>
      </c>
      <c r="M83" s="13">
        <f t="shared" si="26"/>
        <v>16.106145405805385</v>
      </c>
      <c r="N83" s="11">
        <f>'Bf'!F75</f>
        <v>-0.39540507588444207</v>
      </c>
      <c r="O83" s="11">
        <f>'Br'!F75</f>
        <v>-1.7648393506892222</v>
      </c>
      <c r="P83" s="13">
        <f t="shared" si="27"/>
        <v>12.628342785248192</v>
      </c>
      <c r="Q83" s="11">
        <f>'Bf'!G75</f>
        <v>-0.27613157593961335</v>
      </c>
      <c r="R83" s="11">
        <f>'Br'!G75</f>
        <v>-1.735990384252841</v>
      </c>
      <c r="S83" s="13">
        <f t="shared" si="28"/>
        <v>9.037914745256392</v>
      </c>
      <c r="T83" s="11">
        <f>'Bf'!H75</f>
        <v>-0.16574745275737268</v>
      </c>
      <c r="U83" s="11">
        <f>'Br'!H75</f>
        <v>-1.708913083363328</v>
      </c>
      <c r="V83" s="13">
        <f t="shared" si="29"/>
        <v>5.539789068555977</v>
      </c>
      <c r="W83" s="11">
        <f>'Bf'!I75</f>
        <v>-0.0485551929899235</v>
      </c>
      <c r="X83" s="11">
        <f>'Br'!I75</f>
        <v>-1.683322765179177</v>
      </c>
      <c r="Y83" s="13">
        <f t="shared" si="30"/>
        <v>1.6522300459893196</v>
      </c>
      <c r="Z83" s="11">
        <f>'Bf'!J75</f>
        <v>0.07273563680318018</v>
      </c>
      <c r="AA83" s="11">
        <f>'Br'!J75</f>
        <v>-1.6614174172863043</v>
      </c>
      <c r="AB83" s="13">
        <f t="shared" si="31"/>
        <v>-2.506766540381277</v>
      </c>
      <c r="AC83" s="11">
        <f>'Bf'!K75</f>
        <v>0.20791916835049118</v>
      </c>
      <c r="AD83" s="11">
        <f>'Br'!K75</f>
        <v>-1.6458761585202701</v>
      </c>
      <c r="AE83" s="13">
        <f t="shared" si="32"/>
        <v>-7.199885426610717</v>
      </c>
      <c r="AF83" s="11">
        <f>'Bf'!L75</f>
        <v>0.3248856001372057</v>
      </c>
      <c r="AG83">
        <f>'Br'!L75</f>
        <v>-1.6359097224094838</v>
      </c>
      <c r="AH83" s="13">
        <f t="shared" si="33"/>
        <v>-11.2325782632418</v>
      </c>
      <c r="AJ83" s="16">
        <f t="shared" si="34"/>
        <v>69</v>
      </c>
      <c r="AK83" s="13">
        <f t="shared" si="35"/>
        <v>27.366347816139793</v>
      </c>
      <c r="AL83" s="13">
        <f t="shared" si="36"/>
        <v>23.807225790839265</v>
      </c>
      <c r="AM83" s="13">
        <f t="shared" si="37"/>
        <v>19.803537069482044</v>
      </c>
      <c r="AN83" s="13">
        <f t="shared" si="38"/>
        <v>16.106145405805385</v>
      </c>
      <c r="AO83" s="13">
        <f t="shared" si="39"/>
        <v>12.628342785248192</v>
      </c>
      <c r="AP83" s="13">
        <f t="shared" si="40"/>
        <v>9.037914745256392</v>
      </c>
      <c r="AQ83" s="13">
        <f t="shared" si="41"/>
        <v>5.539789068555977</v>
      </c>
      <c r="AR83" s="13">
        <f t="shared" si="42"/>
        <v>1.6522300459893196</v>
      </c>
      <c r="AS83" s="13">
        <f t="shared" si="43"/>
        <v>-2.506766540381277</v>
      </c>
      <c r="AT83" s="13">
        <f t="shared" si="44"/>
        <v>-7.199885426610717</v>
      </c>
      <c r="AU83" s="13">
        <f t="shared" si="45"/>
        <v>-11.2325782632418</v>
      </c>
    </row>
    <row r="84" spans="1:47" ht="12.75">
      <c r="A84">
        <f>'Bf'!A76</f>
        <v>70</v>
      </c>
      <c r="B84" s="11">
        <f>'Bf'!B76</f>
        <v>-0.9538950019429789</v>
      </c>
      <c r="C84" s="11">
        <f>'Br'!B76</f>
        <v>-1.9688168064686025</v>
      </c>
      <c r="D84" s="13">
        <f t="shared" si="23"/>
        <v>25.850265043328584</v>
      </c>
      <c r="E84" s="11">
        <f>'Bf'!C76</f>
        <v>-0.7988465551946412</v>
      </c>
      <c r="F84" s="11">
        <f>'Br'!C76</f>
        <v>-1.962388429904722</v>
      </c>
      <c r="G84" s="13">
        <f t="shared" si="24"/>
        <v>22.1501920382751</v>
      </c>
      <c r="H84" s="11">
        <f>'Bf'!D76</f>
        <v>-0.6404491421284328</v>
      </c>
      <c r="I84" s="11">
        <f>'Br'!D76</f>
        <v>-1.9473685566307612</v>
      </c>
      <c r="J84" s="13">
        <f t="shared" si="25"/>
        <v>18.204963427162127</v>
      </c>
      <c r="K84" s="11">
        <f>'Bf'!E76</f>
        <v>-0.5049844877377878</v>
      </c>
      <c r="L84" s="11">
        <f>'Br'!E76</f>
        <v>-1.9288210347026091</v>
      </c>
      <c r="M84" s="13">
        <f t="shared" si="26"/>
        <v>14.671307987957453</v>
      </c>
      <c r="N84" s="11">
        <f>'Bf'!F76</f>
        <v>-0.3847676031614949</v>
      </c>
      <c r="O84" s="11">
        <f>'Br'!F76</f>
        <v>-1.90473678267547</v>
      </c>
      <c r="P84" s="13">
        <f t="shared" si="27"/>
        <v>11.420385523561107</v>
      </c>
      <c r="Q84" s="11">
        <f>'Bf'!G76</f>
        <v>-0.2673033774352097</v>
      </c>
      <c r="R84" s="11">
        <f>'Br'!G76</f>
        <v>-1.8770549449063259</v>
      </c>
      <c r="S84" s="13">
        <f t="shared" si="28"/>
        <v>8.104753916203226</v>
      </c>
      <c r="T84" s="11">
        <f>'Bf'!H76</f>
        <v>-0.15776352400978944</v>
      </c>
      <c r="U84" s="11">
        <f>'Br'!H76</f>
        <v>-1.8467668985792607</v>
      </c>
      <c r="V84" s="13">
        <f t="shared" si="29"/>
        <v>4.88274470579966</v>
      </c>
      <c r="W84" s="11">
        <f>'Bf'!I76</f>
        <v>-0.041050830300670804</v>
      </c>
      <c r="X84" s="11">
        <f>'Br'!I76</f>
        <v>-1.8151895858353706</v>
      </c>
      <c r="Y84" s="13">
        <f t="shared" si="30"/>
        <v>1.2955332504159496</v>
      </c>
      <c r="Z84" s="11">
        <f>'Bf'!J76</f>
        <v>0.08157081549545075</v>
      </c>
      <c r="AA84" s="11">
        <f>'Br'!J76</f>
        <v>-1.7808746019600978</v>
      </c>
      <c r="AB84" s="13">
        <f t="shared" si="31"/>
        <v>-2.62253116131768</v>
      </c>
      <c r="AC84" s="11">
        <f>'Bf'!K76</f>
        <v>0.2165239030569286</v>
      </c>
      <c r="AD84" s="11">
        <f>'Br'!K76</f>
        <v>-1.7476696847778328</v>
      </c>
      <c r="AE84" s="13">
        <f t="shared" si="32"/>
        <v>-7.062552797145689</v>
      </c>
      <c r="AF84" s="11">
        <f>'Bf'!L76</f>
        <v>0.3339222186204951</v>
      </c>
      <c r="AG84">
        <f>'Br'!L76</f>
        <v>-1.7136039694825649</v>
      </c>
      <c r="AH84" s="13">
        <f t="shared" si="33"/>
        <v>-11.026782392077521</v>
      </c>
      <c r="AJ84" s="16">
        <f t="shared" si="34"/>
        <v>70</v>
      </c>
      <c r="AK84" s="13">
        <f t="shared" si="35"/>
        <v>25.850265043328584</v>
      </c>
      <c r="AL84" s="13">
        <f t="shared" si="36"/>
        <v>22.1501920382751</v>
      </c>
      <c r="AM84" s="13">
        <f t="shared" si="37"/>
        <v>18.204963427162127</v>
      </c>
      <c r="AN84" s="13">
        <f t="shared" si="38"/>
        <v>14.671307987957453</v>
      </c>
      <c r="AO84" s="13">
        <f t="shared" si="39"/>
        <v>11.420385523561107</v>
      </c>
      <c r="AP84" s="13">
        <f t="shared" si="40"/>
        <v>8.104753916203226</v>
      </c>
      <c r="AQ84" s="13">
        <f t="shared" si="41"/>
        <v>4.88274470579966</v>
      </c>
      <c r="AR84" s="13">
        <f t="shared" si="42"/>
        <v>1.2955332504159496</v>
      </c>
      <c r="AS84" s="13">
        <f t="shared" si="43"/>
        <v>-2.62253116131768</v>
      </c>
      <c r="AT84" s="13">
        <f t="shared" si="44"/>
        <v>-7.062552797145689</v>
      </c>
      <c r="AU84" s="13">
        <f t="shared" si="45"/>
        <v>-11.026782392077521</v>
      </c>
    </row>
    <row r="85" spans="1:47" ht="12.75">
      <c r="A85">
        <f>'Bf'!A77</f>
        <v>71</v>
      </c>
      <c r="B85" s="11">
        <f>'Bf'!B77</f>
        <v>-0.9120260051582886</v>
      </c>
      <c r="C85" s="11">
        <f>'Br'!B77</f>
        <v>-2.0545119544080657</v>
      </c>
      <c r="D85" s="13">
        <f t="shared" si="23"/>
        <v>23.937090584447198</v>
      </c>
      <c r="E85" s="11">
        <f>'Bf'!C77</f>
        <v>-0.7620415841716711</v>
      </c>
      <c r="F85" s="11">
        <f>'Br'!C77</f>
        <v>-2.073768118811179</v>
      </c>
      <c r="G85" s="13">
        <f t="shared" si="24"/>
        <v>20.17671998763816</v>
      </c>
      <c r="H85" s="11">
        <f>'Bf'!D77</f>
        <v>-0.6126048198376436</v>
      </c>
      <c r="I85" s="11">
        <f>'Br'!D77</f>
        <v>-2.075918474843042</v>
      </c>
      <c r="J85" s="13">
        <f t="shared" si="25"/>
        <v>16.44136240639204</v>
      </c>
      <c r="K85" s="11">
        <f>'Bf'!E77</f>
        <v>-0.48378028073451057</v>
      </c>
      <c r="L85" s="11">
        <f>'Br'!E77</f>
        <v>-2.066082885362947</v>
      </c>
      <c r="M85" s="13">
        <f t="shared" si="26"/>
        <v>13.178573155422406</v>
      </c>
      <c r="N85" s="11">
        <f>'Bf'!F77</f>
        <v>-0.3697244536105727</v>
      </c>
      <c r="O85" s="11">
        <f>'Br'!F77</f>
        <v>-2.0469093172004347</v>
      </c>
      <c r="P85" s="13">
        <f t="shared" si="27"/>
        <v>10.238695500028305</v>
      </c>
      <c r="Q85" s="11">
        <f>'Bf'!G77</f>
        <v>-0.25663963274072626</v>
      </c>
      <c r="R85" s="11">
        <f>'Br'!G77</f>
        <v>-2.0203125858180333</v>
      </c>
      <c r="S85" s="13">
        <f t="shared" si="28"/>
        <v>7.239489792252015</v>
      </c>
      <c r="T85" s="11">
        <f>'Bf'!H77</f>
        <v>-0.15149935805781334</v>
      </c>
      <c r="U85" s="11">
        <f>'Br'!H77</f>
        <v>-1.9862919587859558</v>
      </c>
      <c r="V85" s="13">
        <f t="shared" si="29"/>
        <v>4.36164473607721</v>
      </c>
      <c r="W85" s="11">
        <f>'Bf'!I77</f>
        <v>-0.03856112360705144</v>
      </c>
      <c r="X85" s="11">
        <f>'Br'!I77</f>
        <v>-1.9486615320969156</v>
      </c>
      <c r="Y85" s="13">
        <f t="shared" si="30"/>
        <v>1.1336506001922377</v>
      </c>
      <c r="Z85" s="11">
        <f>'Bf'!J77</f>
        <v>0.07983007194484193</v>
      </c>
      <c r="AA85" s="11">
        <f>'Br'!J77</f>
        <v>-1.902548469820421</v>
      </c>
      <c r="AB85" s="13">
        <f t="shared" si="31"/>
        <v>-2.4026955501585094</v>
      </c>
      <c r="AC85" s="11">
        <f>'Bf'!K77</f>
        <v>0.21199711891895712</v>
      </c>
      <c r="AD85" s="11">
        <f>'Br'!K77</f>
        <v>-1.8500655787200202</v>
      </c>
      <c r="AE85" s="13">
        <f t="shared" si="32"/>
        <v>-6.536952720748727</v>
      </c>
      <c r="AF85" s="11">
        <f>'Bf'!L77</f>
        <v>0.32517200200099694</v>
      </c>
      <c r="AG85">
        <f>'Br'!L77</f>
        <v>-1.7932712823731314</v>
      </c>
      <c r="AH85" s="13">
        <f t="shared" si="33"/>
        <v>-10.277710307411935</v>
      </c>
      <c r="AJ85" s="16">
        <f t="shared" si="34"/>
        <v>71</v>
      </c>
      <c r="AK85" s="13">
        <f t="shared" si="35"/>
        <v>23.937090584447198</v>
      </c>
      <c r="AL85" s="13">
        <f t="shared" si="36"/>
        <v>20.17671998763816</v>
      </c>
      <c r="AM85" s="13">
        <f t="shared" si="37"/>
        <v>16.44136240639204</v>
      </c>
      <c r="AN85" s="13">
        <f t="shared" si="38"/>
        <v>13.178573155422406</v>
      </c>
      <c r="AO85" s="13">
        <f t="shared" si="39"/>
        <v>10.238695500028305</v>
      </c>
      <c r="AP85" s="13">
        <f t="shared" si="40"/>
        <v>7.239489792252015</v>
      </c>
      <c r="AQ85" s="13">
        <f t="shared" si="41"/>
        <v>4.36164473607721</v>
      </c>
      <c r="AR85" s="13">
        <f t="shared" si="42"/>
        <v>1.1336506001922377</v>
      </c>
      <c r="AS85" s="13">
        <f t="shared" si="43"/>
        <v>-2.4026955501585094</v>
      </c>
      <c r="AT85" s="13">
        <f t="shared" si="44"/>
        <v>-6.536952720748727</v>
      </c>
      <c r="AU85" s="13">
        <f t="shared" si="45"/>
        <v>-10.277710307411935</v>
      </c>
    </row>
    <row r="86" spans="1:47" ht="12.75">
      <c r="A86">
        <f>'Bf'!A78</f>
        <v>72</v>
      </c>
      <c r="B86" s="11">
        <f>'Bf'!B78</f>
        <v>-0.8445079465647946</v>
      </c>
      <c r="C86" s="11">
        <f>'Br'!B78</f>
        <v>-2.141654231613163</v>
      </c>
      <c r="D86" s="13">
        <f t="shared" si="23"/>
        <v>21.52056062979978</v>
      </c>
      <c r="E86" s="11">
        <f>'Bf'!C78</f>
        <v>-0.7098312668884607</v>
      </c>
      <c r="F86" s="11">
        <f>'Br'!C78</f>
        <v>-2.192292897077111</v>
      </c>
      <c r="G86" s="13">
        <f t="shared" si="24"/>
        <v>17.941168485498814</v>
      </c>
      <c r="H86" s="11">
        <f>'Bf'!D78</f>
        <v>-0.5730801872970995</v>
      </c>
      <c r="I86" s="11">
        <f>'Br'!D78</f>
        <v>-2.2128703888008294</v>
      </c>
      <c r="J86" s="13">
        <f t="shared" si="25"/>
        <v>14.519243380628273</v>
      </c>
      <c r="K86" s="11">
        <f>'Bf'!E78</f>
        <v>-0.4554473409845948</v>
      </c>
      <c r="L86" s="11">
        <f>'Br'!E78</f>
        <v>-2.20859944241316</v>
      </c>
      <c r="M86" s="13">
        <f t="shared" si="26"/>
        <v>11.651942102603629</v>
      </c>
      <c r="N86" s="11">
        <f>'Bf'!F78</f>
        <v>-0.3503981630278884</v>
      </c>
      <c r="O86" s="11">
        <f>'Br'!F78</f>
        <v>-2.193284927958228</v>
      </c>
      <c r="P86" s="13">
        <f t="shared" si="27"/>
        <v>9.076842253105784</v>
      </c>
      <c r="Q86" s="11">
        <f>'Bf'!G78</f>
        <v>-0.24417627124122365</v>
      </c>
      <c r="R86" s="11">
        <f>'Br'!G78</f>
        <v>-2.167752764677483</v>
      </c>
      <c r="S86" s="13">
        <f t="shared" si="28"/>
        <v>6.426723419374065</v>
      </c>
      <c r="T86" s="11">
        <f>'Bf'!H78</f>
        <v>-0.14654070316001228</v>
      </c>
      <c r="U86" s="11">
        <f>'Br'!H78</f>
        <v>-2.1313844630941112</v>
      </c>
      <c r="V86" s="13">
        <f t="shared" si="29"/>
        <v>3.9331108866052094</v>
      </c>
      <c r="W86" s="11">
        <f>'Bf'!I78</f>
        <v>-0.041350725667277266</v>
      </c>
      <c r="X86" s="11">
        <f>'Br'!I78</f>
        <v>-2.0875179645190896</v>
      </c>
      <c r="Y86" s="13">
        <f t="shared" si="30"/>
        <v>1.1347985004311933</v>
      </c>
      <c r="Z86" s="11">
        <f>'Bf'!J78</f>
        <v>0.06907655728888451</v>
      </c>
      <c r="AA86" s="11">
        <f>'Br'!J78</f>
        <v>-2.028637296583561</v>
      </c>
      <c r="AB86" s="13">
        <f t="shared" si="31"/>
        <v>-1.950208961497012</v>
      </c>
      <c r="AC86" s="11">
        <f>'Bf'!K78</f>
        <v>0.1890440071720878</v>
      </c>
      <c r="AD86" s="11">
        <f>'Br'!K78</f>
        <v>-1.9546712514443108</v>
      </c>
      <c r="AE86" s="13">
        <f t="shared" si="32"/>
        <v>-5.524121313443119</v>
      </c>
      <c r="AF86" s="11">
        <f>'Bf'!L78</f>
        <v>0.29299479453500943</v>
      </c>
      <c r="AG86">
        <f>'Br'!L78</f>
        <v>-1.8754441405048634</v>
      </c>
      <c r="AH86" s="13">
        <f t="shared" si="33"/>
        <v>-8.879366271664558</v>
      </c>
      <c r="AJ86" s="16">
        <f t="shared" si="34"/>
        <v>72</v>
      </c>
      <c r="AK86" s="13">
        <f t="shared" si="35"/>
        <v>21.52056062979978</v>
      </c>
      <c r="AL86" s="13">
        <f t="shared" si="36"/>
        <v>17.941168485498814</v>
      </c>
      <c r="AM86" s="13">
        <f t="shared" si="37"/>
        <v>14.519243380628273</v>
      </c>
      <c r="AN86" s="13">
        <f t="shared" si="38"/>
        <v>11.651942102603629</v>
      </c>
      <c r="AO86" s="13">
        <f t="shared" si="39"/>
        <v>9.076842253105784</v>
      </c>
      <c r="AP86" s="13">
        <f t="shared" si="40"/>
        <v>6.426723419374065</v>
      </c>
      <c r="AQ86" s="13">
        <f t="shared" si="41"/>
        <v>3.9331108866052094</v>
      </c>
      <c r="AR86" s="13">
        <f t="shared" si="42"/>
        <v>1.1347985004311933</v>
      </c>
      <c r="AS86" s="13">
        <f t="shared" si="43"/>
        <v>-1.950208961497012</v>
      </c>
      <c r="AT86" s="13">
        <f t="shared" si="44"/>
        <v>-5.524121313443119</v>
      </c>
      <c r="AU86" s="13">
        <f t="shared" si="45"/>
        <v>-8.879366271664558</v>
      </c>
    </row>
    <row r="87" spans="1:47" ht="12.75">
      <c r="A87">
        <f>'Bf'!A79</f>
        <v>73</v>
      </c>
      <c r="B87" s="11">
        <f>'Bf'!B79</f>
        <v>-0.735198708493945</v>
      </c>
      <c r="C87" s="11">
        <f>'Br'!B79</f>
        <v>-2.2244644471577817</v>
      </c>
      <c r="D87" s="13">
        <f t="shared" si="23"/>
        <v>18.28902732341684</v>
      </c>
      <c r="E87" s="11">
        <f>'Bf'!C79</f>
        <v>-0.6389534757786601</v>
      </c>
      <c r="F87" s="11">
        <f>'Br'!C79</f>
        <v>-2.3179214567597066</v>
      </c>
      <c r="G87" s="13">
        <f t="shared" si="24"/>
        <v>15.41129262682905</v>
      </c>
      <c r="H87" s="11">
        <f>'Bf'!D79</f>
        <v>-0.526121326879463</v>
      </c>
      <c r="I87" s="11">
        <f>'Br'!D79</f>
        <v>-2.35445501732535</v>
      </c>
      <c r="J87" s="13">
        <f t="shared" si="25"/>
        <v>12.59625170293646</v>
      </c>
      <c r="K87" s="11">
        <f>'Bf'!E79</f>
        <v>-0.4236154886428335</v>
      </c>
      <c r="L87" s="11">
        <f>'Br'!E79</f>
        <v>-2.3588793147503018</v>
      </c>
      <c r="M87" s="13">
        <f t="shared" si="26"/>
        <v>10.180849863940086</v>
      </c>
      <c r="N87" s="11">
        <f>'Bf'!F79</f>
        <v>-0.3254366340532714</v>
      </c>
      <c r="O87" s="11">
        <f>'Br'!F79</f>
        <v>-2.3465455782061952</v>
      </c>
      <c r="P87" s="13">
        <f t="shared" si="27"/>
        <v>7.895844286364651</v>
      </c>
      <c r="Q87" s="11">
        <f>'Bf'!G79</f>
        <v>-0.23094357570415835</v>
      </c>
      <c r="R87" s="11">
        <f>'Br'!G79</f>
        <v>-2.3207850104662633</v>
      </c>
      <c r="S87" s="13">
        <f t="shared" si="28"/>
        <v>5.682850059937444</v>
      </c>
      <c r="T87" s="11">
        <f>'Bf'!H79</f>
        <v>-0.14171355857494605</v>
      </c>
      <c r="U87" s="11">
        <f>'Br'!H79</f>
        <v>-2.2826470868053432</v>
      </c>
      <c r="V87" s="13">
        <f t="shared" si="29"/>
        <v>3.5525338717731136</v>
      </c>
      <c r="W87" s="11">
        <f>'Bf'!I79</f>
        <v>-0.04873187916634125</v>
      </c>
      <c r="X87" s="11">
        <f>'Br'!I79</f>
        <v>-2.233071522543321</v>
      </c>
      <c r="Y87" s="13">
        <f t="shared" si="30"/>
        <v>1.2501560589645186</v>
      </c>
      <c r="Z87" s="11">
        <f>'Bf'!J79</f>
        <v>0.04336462595316026</v>
      </c>
      <c r="AA87" s="11">
        <f>'Br'!J79</f>
        <v>-2.1664698797071256</v>
      </c>
      <c r="AB87" s="13">
        <f t="shared" si="31"/>
        <v>-1.1466941359521992</v>
      </c>
      <c r="AC87" s="11">
        <f>'Bf'!K79</f>
        <v>0.15360156901634225</v>
      </c>
      <c r="AD87" s="11">
        <f>'Br'!K79</f>
        <v>-2.0854524879707728</v>
      </c>
      <c r="AE87" s="13">
        <f t="shared" si="32"/>
        <v>-4.212447406467472</v>
      </c>
      <c r="AF87" s="11">
        <f>'Bf'!L79</f>
        <v>0.22870744246480734</v>
      </c>
      <c r="AG87">
        <f>'Br'!L79</f>
        <v>-1.9498245754915888</v>
      </c>
      <c r="AH87" s="13">
        <f t="shared" si="33"/>
        <v>-6.690020149245444</v>
      </c>
      <c r="AJ87" s="16">
        <f t="shared" si="34"/>
        <v>73</v>
      </c>
      <c r="AK87" s="20">
        <f t="shared" si="35"/>
        <v>18.28902732341684</v>
      </c>
      <c r="AL87" s="18">
        <f t="shared" si="36"/>
        <v>15.41129262682905</v>
      </c>
      <c r="AM87" s="18">
        <f t="shared" si="37"/>
        <v>12.59625170293646</v>
      </c>
      <c r="AN87" s="18">
        <f t="shared" si="38"/>
        <v>10.180849863940086</v>
      </c>
      <c r="AO87" s="18">
        <f t="shared" si="39"/>
        <v>7.895844286364651</v>
      </c>
      <c r="AP87" s="18">
        <f t="shared" si="40"/>
        <v>5.682850059937444</v>
      </c>
      <c r="AQ87" s="18">
        <f t="shared" si="41"/>
        <v>3.5525338717731136</v>
      </c>
      <c r="AR87" s="18">
        <f t="shared" si="42"/>
        <v>1.2501560589645186</v>
      </c>
      <c r="AS87" s="18">
        <f t="shared" si="43"/>
        <v>-1.1466941359521992</v>
      </c>
      <c r="AT87" s="18">
        <f t="shared" si="44"/>
        <v>-4.212447406467472</v>
      </c>
      <c r="AU87" s="21">
        <f t="shared" si="45"/>
        <v>-6.690020149245444</v>
      </c>
    </row>
    <row r="88" spans="1:47" ht="12.75">
      <c r="A88">
        <f>'Bf'!A80</f>
        <v>74</v>
      </c>
      <c r="B88" s="11">
        <f>'Bf'!B80</f>
        <v>-0.6199052027365287</v>
      </c>
      <c r="C88" s="11">
        <f>'Br'!B80</f>
        <v>-2.2154321742548166</v>
      </c>
      <c r="D88" s="13">
        <f t="shared" si="23"/>
        <v>15.632274135885059</v>
      </c>
      <c r="E88" s="11">
        <f>'Bf'!C80</f>
        <v>-0.5574367967729205</v>
      </c>
      <c r="F88" s="11">
        <f>'Br'!C80</f>
        <v>-2.282089699996926</v>
      </c>
      <c r="G88" s="13">
        <f t="shared" si="24"/>
        <v>13.726617288530866</v>
      </c>
      <c r="H88" s="11">
        <f>'Bf'!D80</f>
        <v>-0.4660485483694256</v>
      </c>
      <c r="I88" s="11">
        <f>'Br'!D80</f>
        <v>-2.3165906743755142</v>
      </c>
      <c r="J88" s="13">
        <f t="shared" si="25"/>
        <v>11.374851171701492</v>
      </c>
      <c r="K88" s="11">
        <f>'Bf'!E80</f>
        <v>-0.38356051407676917</v>
      </c>
      <c r="L88" s="11">
        <f>'Br'!E80</f>
        <v>-2.327052980011393</v>
      </c>
      <c r="M88" s="13">
        <f t="shared" si="26"/>
        <v>9.359719845355826</v>
      </c>
      <c r="N88" s="11">
        <f>'Bf'!F80</f>
        <v>-0.2981679085607307</v>
      </c>
      <c r="O88" s="11">
        <f>'Br'!F80</f>
        <v>-2.319196422279876</v>
      </c>
      <c r="P88" s="13">
        <f t="shared" si="27"/>
        <v>7.326054539847377</v>
      </c>
      <c r="Q88" s="11">
        <f>'Bf'!G80</f>
        <v>-0.21341698653450963</v>
      </c>
      <c r="R88" s="11">
        <f>'Br'!G80</f>
        <v>-2.296897031759883</v>
      </c>
      <c r="S88" s="13">
        <f t="shared" si="28"/>
        <v>5.308415976099033</v>
      </c>
      <c r="T88" s="11">
        <f>'Bf'!H80</f>
        <v>-0.13100875910294324</v>
      </c>
      <c r="U88" s="11">
        <f>'Br'!H80</f>
        <v>-2.2628892956446025</v>
      </c>
      <c r="V88" s="13">
        <f t="shared" si="29"/>
        <v>3.313409724436443</v>
      </c>
      <c r="W88" s="11">
        <f>'Bf'!I80</f>
        <v>-0.053421675818208225</v>
      </c>
      <c r="X88" s="11">
        <f>'Br'!I80</f>
        <v>-2.21586261008244</v>
      </c>
      <c r="Y88" s="13">
        <f t="shared" si="30"/>
        <v>1.3810620447307196</v>
      </c>
      <c r="Z88" s="11">
        <f>'Bf'!J80</f>
        <v>0.023293528238392036</v>
      </c>
      <c r="AA88" s="11">
        <f>'Br'!J80</f>
        <v>-2.154489589340893</v>
      </c>
      <c r="AB88" s="13">
        <f t="shared" si="31"/>
        <v>-0.6194362072923467</v>
      </c>
      <c r="AC88" s="11">
        <f>'Bf'!K80</f>
        <v>0.09145640235076591</v>
      </c>
      <c r="AD88" s="11">
        <f>'Br'!K80</f>
        <v>-2.0737875745383016</v>
      </c>
      <c r="AE88" s="13">
        <f t="shared" si="32"/>
        <v>-2.5251731342474724</v>
      </c>
      <c r="AF88" s="11">
        <f>'Bf'!L80</f>
        <v>0.13943480274310216</v>
      </c>
      <c r="AG88">
        <f>'Br'!L80</f>
        <v>-1.9637994401662946</v>
      </c>
      <c r="AH88" s="13">
        <f t="shared" si="33"/>
        <v>-4.0613317313444925</v>
      </c>
      <c r="AJ88" s="16">
        <f t="shared" si="34"/>
        <v>74</v>
      </c>
      <c r="AK88" s="13">
        <f t="shared" si="35"/>
        <v>15.632274135885059</v>
      </c>
      <c r="AL88" s="13">
        <f t="shared" si="36"/>
        <v>13.726617288530866</v>
      </c>
      <c r="AM88" s="13">
        <f t="shared" si="37"/>
        <v>11.374851171701492</v>
      </c>
      <c r="AN88" s="13">
        <f t="shared" si="38"/>
        <v>9.359719845355826</v>
      </c>
      <c r="AO88" s="13">
        <f t="shared" si="39"/>
        <v>7.326054539847377</v>
      </c>
      <c r="AP88" s="13">
        <f t="shared" si="40"/>
        <v>5.308415976099033</v>
      </c>
      <c r="AQ88" s="13">
        <f t="shared" si="41"/>
        <v>3.313409724436443</v>
      </c>
      <c r="AR88" s="13">
        <f t="shared" si="42"/>
        <v>1.3810620447307196</v>
      </c>
      <c r="AS88" s="13">
        <f t="shared" si="43"/>
        <v>-0.6194362072923467</v>
      </c>
      <c r="AT88" s="13">
        <f t="shared" si="44"/>
        <v>-2.5251731342474724</v>
      </c>
      <c r="AU88" s="13">
        <f t="shared" si="45"/>
        <v>-4.0613317313444925</v>
      </c>
    </row>
    <row r="89" spans="1:47" ht="12.75">
      <c r="A89">
        <f>'Bf'!A81</f>
        <v>75</v>
      </c>
      <c r="B89" s="11">
        <f>'Bf'!B81</f>
        <v>-0.5367716450687144</v>
      </c>
      <c r="C89" s="11">
        <f>'Br'!B81</f>
        <v>-2.1997305668368514</v>
      </c>
      <c r="D89" s="13">
        <f t="shared" si="23"/>
        <v>13.713155939052767</v>
      </c>
      <c r="E89" s="11">
        <f>'Bf'!C81</f>
        <v>-0.4847510400291011</v>
      </c>
      <c r="F89" s="11">
        <f>'Br'!C81</f>
        <v>-2.245182145133164</v>
      </c>
      <c r="G89" s="13">
        <f t="shared" si="24"/>
        <v>12.183554279376478</v>
      </c>
      <c r="H89" s="11">
        <f>'Bf'!D81</f>
        <v>-0.41618325737463024</v>
      </c>
      <c r="I89" s="11">
        <f>'Br'!D81</f>
        <v>-2.2669170521622926</v>
      </c>
      <c r="J89" s="13">
        <f t="shared" si="25"/>
        <v>10.403083793665724</v>
      </c>
      <c r="K89" s="11">
        <f>'Bf'!E81</f>
        <v>-0.34323156582947545</v>
      </c>
      <c r="L89" s="11">
        <f>'Br'!E81</f>
        <v>-2.272281136032207</v>
      </c>
      <c r="M89" s="13">
        <f t="shared" si="26"/>
        <v>8.589679559449618</v>
      </c>
      <c r="N89" s="11">
        <f>'Bf'!F81</f>
        <v>-0.2678861846936252</v>
      </c>
      <c r="O89" s="11">
        <f>'Br'!F81</f>
        <v>-2.2620428650051996</v>
      </c>
      <c r="P89" s="13">
        <f t="shared" si="27"/>
        <v>6.753890955996302</v>
      </c>
      <c r="Q89" s="11">
        <f>'Bf'!G81</f>
        <v>-0.19576922868714924</v>
      </c>
      <c r="R89" s="11">
        <f>'Br'!G81</f>
        <v>-2.2377267242918495</v>
      </c>
      <c r="S89" s="13">
        <f t="shared" si="28"/>
        <v>4.999835044642163</v>
      </c>
      <c r="T89" s="11">
        <f>'Bf'!H81</f>
        <v>-0.12576724325881827</v>
      </c>
      <c r="U89" s="11">
        <f>'Br'!H81</f>
        <v>-2.2031825677241037</v>
      </c>
      <c r="V89" s="13">
        <f t="shared" si="29"/>
        <v>3.2671465698642703</v>
      </c>
      <c r="W89" s="11">
        <f>'Bf'!I81</f>
        <v>-0.05712653356697206</v>
      </c>
      <c r="X89" s="11">
        <f>'Br'!I81</f>
        <v>-2.158983949258321</v>
      </c>
      <c r="Y89" s="13">
        <f t="shared" si="30"/>
        <v>1.5156878443806154</v>
      </c>
      <c r="Z89" s="11">
        <f>'Bf'!J81</f>
        <v>0.0029129436167347755</v>
      </c>
      <c r="AA89" s="11">
        <f>'Br'!J81</f>
        <v>-2.098515093102715</v>
      </c>
      <c r="AB89" s="13">
        <f t="shared" si="31"/>
        <v>-0.07953207892210525</v>
      </c>
      <c r="AC89" s="11">
        <f>'Bf'!K81</f>
        <v>0.054095744671002866</v>
      </c>
      <c r="AD89" s="11">
        <f>'Br'!K81</f>
        <v>-2.0249617369631303</v>
      </c>
      <c r="AE89" s="13">
        <f t="shared" si="32"/>
        <v>-1.5302614348260641</v>
      </c>
      <c r="AF89" s="11">
        <f>'Bf'!L81</f>
        <v>0.08622345363827971</v>
      </c>
      <c r="AG89">
        <f>'Br'!L81</f>
        <v>-1.9429275735862377</v>
      </c>
      <c r="AH89" s="13">
        <f t="shared" si="33"/>
        <v>-2.5410111793149506</v>
      </c>
      <c r="AJ89" s="16">
        <f t="shared" si="34"/>
        <v>75</v>
      </c>
      <c r="AK89" s="13">
        <f t="shared" si="35"/>
        <v>13.713155939052767</v>
      </c>
      <c r="AL89" s="13">
        <f t="shared" si="36"/>
        <v>12.183554279376478</v>
      </c>
      <c r="AM89" s="13">
        <f t="shared" si="37"/>
        <v>10.403083793665724</v>
      </c>
      <c r="AN89" s="13">
        <f t="shared" si="38"/>
        <v>8.589679559449618</v>
      </c>
      <c r="AO89" s="13">
        <f t="shared" si="39"/>
        <v>6.753890955996302</v>
      </c>
      <c r="AP89" s="13">
        <f t="shared" si="40"/>
        <v>4.999835044642163</v>
      </c>
      <c r="AQ89" s="13">
        <f t="shared" si="41"/>
        <v>3.2671465698642703</v>
      </c>
      <c r="AR89" s="13">
        <f t="shared" si="42"/>
        <v>1.5156878443806154</v>
      </c>
      <c r="AS89" s="13">
        <f t="shared" si="43"/>
        <v>-0.07953207892210525</v>
      </c>
      <c r="AT89" s="13">
        <f t="shared" si="44"/>
        <v>-1.5302614348260641</v>
      </c>
      <c r="AU89" s="13">
        <f t="shared" si="45"/>
        <v>-2.5410111793149506</v>
      </c>
    </row>
    <row r="90" spans="1:47" ht="12.75">
      <c r="A90">
        <f>'Bf'!A82</f>
        <v>76</v>
      </c>
      <c r="B90" s="11">
        <f>'Bf'!B82</f>
        <v>-0.4714055001448169</v>
      </c>
      <c r="C90" s="11">
        <f>'Br'!B82</f>
        <v>-2.1829161053177506</v>
      </c>
      <c r="D90" s="13">
        <f t="shared" si="23"/>
        <v>12.186015637452462</v>
      </c>
      <c r="E90" s="11">
        <f>'Bf'!C82</f>
        <v>-0.427778635395977</v>
      </c>
      <c r="F90" s="11">
        <f>'Br'!C82</f>
        <v>-2.209699706559459</v>
      </c>
      <c r="G90" s="13">
        <f t="shared" si="24"/>
        <v>10.956432486970073</v>
      </c>
      <c r="H90" s="11">
        <f>'Bf'!D82</f>
        <v>-0.3709498455328238</v>
      </c>
      <c r="I90" s="11">
        <f>'Br'!D82</f>
        <v>-2.2244099007629416</v>
      </c>
      <c r="J90" s="13">
        <f t="shared" si="25"/>
        <v>9.467706908443068</v>
      </c>
      <c r="K90" s="11">
        <f>'Bf'!E82</f>
        <v>-0.3077836309464326</v>
      </c>
      <c r="L90" s="11">
        <f>'Br'!E82</f>
        <v>-2.224740635364676</v>
      </c>
      <c r="M90" s="13">
        <f t="shared" si="26"/>
        <v>7.876635358714762</v>
      </c>
      <c r="N90" s="11">
        <f>'Bf'!F82</f>
        <v>-0.2439466116515821</v>
      </c>
      <c r="O90" s="11">
        <f>'Br'!F82</f>
        <v>-2.2121419121592525</v>
      </c>
      <c r="P90" s="13">
        <f t="shared" si="27"/>
        <v>6.2929341172626705</v>
      </c>
      <c r="Q90" s="11">
        <f>'Bf'!G82</f>
        <v>-0.18081383398418616</v>
      </c>
      <c r="R90" s="11">
        <f>'Br'!G82</f>
        <v>-2.1889026582476907</v>
      </c>
      <c r="S90" s="13">
        <f t="shared" si="28"/>
        <v>4.722184348027099</v>
      </c>
      <c r="T90" s="11">
        <f>'Bf'!H82</f>
        <v>-0.11991956456844621</v>
      </c>
      <c r="U90" s="11">
        <f>'Br'!H82</f>
        <v>-2.155060416112073</v>
      </c>
      <c r="V90" s="13">
        <f t="shared" si="29"/>
        <v>3.1849716551369442</v>
      </c>
      <c r="W90" s="11">
        <f>'Bf'!I82</f>
        <v>-0.06310464292659523</v>
      </c>
      <c r="X90" s="11">
        <f>'Br'!I82</f>
        <v>-2.1110621429032377</v>
      </c>
      <c r="Y90" s="13">
        <f t="shared" si="30"/>
        <v>1.7121965721961954</v>
      </c>
      <c r="Z90" s="11">
        <f>'Bf'!J82</f>
        <v>-0.012560781211280347</v>
      </c>
      <c r="AA90" s="11">
        <f>'Br'!J82</f>
        <v>-2.0556544958251224</v>
      </c>
      <c r="AB90" s="13">
        <f t="shared" si="31"/>
        <v>0.35009326503688376</v>
      </c>
      <c r="AC90" s="11">
        <f>'Bf'!K82</f>
        <v>0.026867581119941475</v>
      </c>
      <c r="AD90" s="11">
        <f>'Br'!K82</f>
        <v>-1.9922109144742033</v>
      </c>
      <c r="AE90" s="13">
        <f t="shared" si="32"/>
        <v>-0.7726620077884062</v>
      </c>
      <c r="AF90" s="11">
        <f>'Bf'!L82</f>
        <v>0.05384078714941065</v>
      </c>
      <c r="AG90">
        <f>'Br'!L82</f>
        <v>-1.9243677517308213</v>
      </c>
      <c r="AH90" s="13">
        <f t="shared" si="33"/>
        <v>-1.6026278303303418</v>
      </c>
      <c r="AJ90" s="16">
        <f t="shared" si="34"/>
        <v>76</v>
      </c>
      <c r="AK90" s="13">
        <f t="shared" si="35"/>
        <v>12.186015637452462</v>
      </c>
      <c r="AL90" s="13">
        <f t="shared" si="36"/>
        <v>10.956432486970073</v>
      </c>
      <c r="AM90" s="13">
        <f t="shared" si="37"/>
        <v>9.467706908443068</v>
      </c>
      <c r="AN90" s="13">
        <f t="shared" si="38"/>
        <v>7.876635358714762</v>
      </c>
      <c r="AO90" s="13">
        <f t="shared" si="39"/>
        <v>6.2929341172626705</v>
      </c>
      <c r="AP90" s="13">
        <f t="shared" si="40"/>
        <v>4.722184348027099</v>
      </c>
      <c r="AQ90" s="13">
        <f t="shared" si="41"/>
        <v>3.1849716551369442</v>
      </c>
      <c r="AR90" s="13">
        <f t="shared" si="42"/>
        <v>1.7121965721961954</v>
      </c>
      <c r="AS90" s="13">
        <f t="shared" si="43"/>
        <v>0.35009326503688376</v>
      </c>
      <c r="AT90" s="13">
        <f t="shared" si="44"/>
        <v>-0.7726620077884062</v>
      </c>
      <c r="AU90" s="13">
        <f t="shared" si="45"/>
        <v>-1.6026278303303418</v>
      </c>
    </row>
    <row r="91" spans="1:47" ht="12.75">
      <c r="A91">
        <f>'Bf'!A83</f>
        <v>77</v>
      </c>
      <c r="B91" s="11">
        <f>'Bf'!B83</f>
        <v>-0.4161244142253997</v>
      </c>
      <c r="C91" s="11">
        <f>'Br'!B83</f>
        <v>-2.1662247543976036</v>
      </c>
      <c r="D91" s="13">
        <f t="shared" si="23"/>
        <v>10.873863341027297</v>
      </c>
      <c r="E91" s="11">
        <f>'Bf'!C83</f>
        <v>-0.377376260543047</v>
      </c>
      <c r="F91" s="11">
        <f>'Br'!C83</f>
        <v>-2.182852233638044</v>
      </c>
      <c r="G91" s="13">
        <f t="shared" si="24"/>
        <v>9.808467048329282</v>
      </c>
      <c r="H91" s="11">
        <f>'Bf'!D83</f>
        <v>-0.32879782822718284</v>
      </c>
      <c r="I91" s="11">
        <f>'Br'!D83</f>
        <v>-2.1894083254133325</v>
      </c>
      <c r="J91" s="13">
        <f t="shared" si="25"/>
        <v>8.54065933920866</v>
      </c>
      <c r="K91" s="11">
        <f>'Bf'!E83</f>
        <v>-0.27550875160602606</v>
      </c>
      <c r="L91" s="11">
        <f>'Br'!E83</f>
        <v>-2.185758237877193</v>
      </c>
      <c r="M91" s="13">
        <f t="shared" si="26"/>
        <v>7.184086958906962</v>
      </c>
      <c r="N91" s="11">
        <f>'Bf'!F83</f>
        <v>-0.21986675266733413</v>
      </c>
      <c r="O91" s="11">
        <f>'Br'!F83</f>
        <v>-2.1713152821855664</v>
      </c>
      <c r="P91" s="13">
        <f t="shared" si="27"/>
        <v>5.782045558886954</v>
      </c>
      <c r="Q91" s="11">
        <f>'Bf'!G83</f>
        <v>-0.16552551752224987</v>
      </c>
      <c r="R91" s="11">
        <f>'Br'!G83</f>
        <v>-2.1467595279352145</v>
      </c>
      <c r="S91" s="13">
        <f t="shared" si="28"/>
        <v>4.409057348260756</v>
      </c>
      <c r="T91" s="11">
        <f>'Bf'!H83</f>
        <v>-0.11385597495665672</v>
      </c>
      <c r="U91" s="11">
        <f>'Br'!H83</f>
        <v>-2.1128258993095317</v>
      </c>
      <c r="V91" s="13">
        <f t="shared" si="29"/>
        <v>3.084571844278693</v>
      </c>
      <c r="W91" s="11">
        <f>'Bf'!I83</f>
        <v>-0.06596376295120998</v>
      </c>
      <c r="X91" s="11">
        <f>'Br'!I83</f>
        <v>-2.070527908121144</v>
      </c>
      <c r="Y91" s="13">
        <f t="shared" si="30"/>
        <v>1.8247362520707822</v>
      </c>
      <c r="Z91" s="11">
        <f>'Bf'!J83</f>
        <v>-0.02413457738174868</v>
      </c>
      <c r="AA91" s="11">
        <f>'Br'!J83</f>
        <v>-2.021226844449414</v>
      </c>
      <c r="AB91" s="13">
        <f t="shared" si="31"/>
        <v>0.6841110956020905</v>
      </c>
      <c r="AC91" s="11">
        <f>'Bf'!K83</f>
        <v>0.008805789626995963</v>
      </c>
      <c r="AD91" s="11">
        <f>'Br'!K83</f>
        <v>-1.965695797605487</v>
      </c>
      <c r="AE91" s="13">
        <f t="shared" si="32"/>
        <v>-0.2566679984578288</v>
      </c>
      <c r="AF91" s="11">
        <f>'Bf'!L83</f>
        <v>0.03201238249963978</v>
      </c>
      <c r="AG91">
        <f>'Br'!L83</f>
        <v>-1.9073997409854697</v>
      </c>
      <c r="AH91" s="13">
        <f t="shared" si="33"/>
        <v>-0.9615195932453815</v>
      </c>
      <c r="AJ91" s="16">
        <f t="shared" si="34"/>
        <v>77</v>
      </c>
      <c r="AK91" s="13">
        <f t="shared" si="35"/>
        <v>10.873863341027297</v>
      </c>
      <c r="AL91" s="13">
        <f t="shared" si="36"/>
        <v>9.808467048329282</v>
      </c>
      <c r="AM91" s="13">
        <f t="shared" si="37"/>
        <v>8.54065933920866</v>
      </c>
      <c r="AN91" s="13">
        <f t="shared" si="38"/>
        <v>7.184086958906962</v>
      </c>
      <c r="AO91" s="13">
        <f t="shared" si="39"/>
        <v>5.782045558886954</v>
      </c>
      <c r="AP91" s="13">
        <f t="shared" si="40"/>
        <v>4.409057348260756</v>
      </c>
      <c r="AQ91" s="13">
        <f t="shared" si="41"/>
        <v>3.084571844278693</v>
      </c>
      <c r="AR91" s="13">
        <f t="shared" si="42"/>
        <v>1.8247362520707822</v>
      </c>
      <c r="AS91" s="13">
        <f t="shared" si="43"/>
        <v>0.6841110956020905</v>
      </c>
      <c r="AT91" s="13">
        <f t="shared" si="44"/>
        <v>-0.2566679984578288</v>
      </c>
      <c r="AU91" s="13">
        <f t="shared" si="45"/>
        <v>-0.9615195932453815</v>
      </c>
    </row>
    <row r="92" spans="1:47" ht="12.75">
      <c r="A92">
        <f>'Bf'!A84</f>
        <v>78</v>
      </c>
      <c r="B92" s="11">
        <f>'Bf'!B84</f>
        <v>-0.3679004994499821</v>
      </c>
      <c r="C92" s="11">
        <f>'Br'!B84</f>
        <v>-2.1506567960995784</v>
      </c>
      <c r="D92" s="13">
        <f t="shared" si="23"/>
        <v>9.70729936812207</v>
      </c>
      <c r="E92" s="11">
        <f>'Bf'!C84</f>
        <v>-0.3328390517081318</v>
      </c>
      <c r="F92" s="11">
        <f>'Br'!C84</f>
        <v>-2.1588035674831083</v>
      </c>
      <c r="G92" s="13">
        <f t="shared" si="24"/>
        <v>8.764710094214308</v>
      </c>
      <c r="H92" s="11">
        <f>'Bf'!D84</f>
        <v>-0.29100132703504733</v>
      </c>
      <c r="I92" s="11">
        <f>'Br'!D84</f>
        <v>-2.160189444293246</v>
      </c>
      <c r="J92" s="13">
        <f t="shared" si="25"/>
        <v>7.672186263063773</v>
      </c>
      <c r="K92" s="11">
        <f>'Bf'!E84</f>
        <v>-0.2453755155604051</v>
      </c>
      <c r="L92" s="11">
        <f>'Br'!E84</f>
        <v>-2.152343767029797</v>
      </c>
      <c r="M92" s="13">
        <f t="shared" si="26"/>
        <v>6.5038608661591</v>
      </c>
      <c r="N92" s="11">
        <f>'Bf'!F84</f>
        <v>-0.1981543824537856</v>
      </c>
      <c r="O92" s="11">
        <f>'Br'!F84</f>
        <v>-2.135821184587895</v>
      </c>
      <c r="P92" s="13">
        <f t="shared" si="27"/>
        <v>5.300538372573261</v>
      </c>
      <c r="Q92" s="11">
        <f>'Bf'!G84</f>
        <v>-0.15147937092163116</v>
      </c>
      <c r="R92" s="11">
        <f>'Br'!G84</f>
        <v>-2.1106513130726547</v>
      </c>
      <c r="S92" s="13">
        <f t="shared" si="28"/>
        <v>4.105023414124515</v>
      </c>
      <c r="T92" s="11">
        <f>'Bf'!H84</f>
        <v>-0.10698312287839817</v>
      </c>
      <c r="U92" s="11">
        <f>'Br'!H84</f>
        <v>-2.077928245705037</v>
      </c>
      <c r="V92" s="13">
        <f t="shared" si="29"/>
        <v>2.9472980781105966</v>
      </c>
      <c r="W92" s="11">
        <f>'Bf'!I84</f>
        <v>-0.06671507368633528</v>
      </c>
      <c r="X92" s="11">
        <f>'Br'!I84</f>
        <v>-2.0375388588917307</v>
      </c>
      <c r="Y92" s="13">
        <f t="shared" si="30"/>
        <v>1.8753639860989983</v>
      </c>
      <c r="Z92" s="11">
        <f>'Bf'!J84</f>
        <v>-0.031611490679950616</v>
      </c>
      <c r="AA92" s="11">
        <f>'Br'!J84</f>
        <v>-1.9926162984617746</v>
      </c>
      <c r="AB92" s="13">
        <f t="shared" si="31"/>
        <v>0.9088819952590951</v>
      </c>
      <c r="AC92" s="11">
        <f>'Bf'!K84</f>
        <v>-0.003156260792084531</v>
      </c>
      <c r="AD92" s="11">
        <f>'Br'!K84</f>
        <v>-1.9429938130567168</v>
      </c>
      <c r="AE92" s="13">
        <f t="shared" si="32"/>
        <v>0.09307300010332023</v>
      </c>
      <c r="AF92" s="11">
        <f>'Bf'!L84</f>
        <v>0.017608566861626818</v>
      </c>
      <c r="AG92">
        <f>'Br'!L84</f>
        <v>-1.89177318997755</v>
      </c>
      <c r="AH92" s="13">
        <f t="shared" si="33"/>
        <v>-0.5332919585422272</v>
      </c>
      <c r="AJ92" s="16">
        <f t="shared" si="34"/>
        <v>78</v>
      </c>
      <c r="AK92" s="13">
        <f t="shared" si="35"/>
        <v>9.70729936812207</v>
      </c>
      <c r="AL92" s="13">
        <f t="shared" si="36"/>
        <v>8.764710094214308</v>
      </c>
      <c r="AM92" s="13">
        <f t="shared" si="37"/>
        <v>7.672186263063773</v>
      </c>
      <c r="AN92" s="13">
        <f t="shared" si="38"/>
        <v>6.5038608661591</v>
      </c>
      <c r="AO92" s="13">
        <f t="shared" si="39"/>
        <v>5.300538372573261</v>
      </c>
      <c r="AP92" s="13">
        <f t="shared" si="40"/>
        <v>4.105023414124515</v>
      </c>
      <c r="AQ92" s="13">
        <f t="shared" si="41"/>
        <v>2.9472980781105966</v>
      </c>
      <c r="AR92" s="13">
        <f t="shared" si="42"/>
        <v>1.8753639860989983</v>
      </c>
      <c r="AS92" s="13">
        <f t="shared" si="43"/>
        <v>0.9088819952590951</v>
      </c>
      <c r="AT92" s="13">
        <f t="shared" si="44"/>
        <v>0.09307300010332023</v>
      </c>
      <c r="AU92" s="13">
        <f t="shared" si="45"/>
        <v>-0.5332919585422272</v>
      </c>
    </row>
    <row r="93" spans="1:47" ht="12.75">
      <c r="A93">
        <f>'Bf'!A85</f>
        <v>79</v>
      </c>
      <c r="B93" s="11">
        <f>'Bf'!B85</f>
        <v>-0.3250075434040922</v>
      </c>
      <c r="C93" s="11">
        <f>'Br'!B85</f>
        <v>-2.135899456033199</v>
      </c>
      <c r="D93" s="13">
        <f t="shared" si="23"/>
        <v>8.652000790051217</v>
      </c>
      <c r="E93" s="11">
        <f>'Bf'!C85</f>
        <v>-0.2937906364182473</v>
      </c>
      <c r="F93" s="11">
        <f>'Br'!C85</f>
        <v>-2.1384046603533307</v>
      </c>
      <c r="G93" s="13">
        <f t="shared" si="24"/>
        <v>7.822765131092603</v>
      </c>
      <c r="H93" s="11">
        <f>'Bf'!D85</f>
        <v>-0.25751059851307917</v>
      </c>
      <c r="I93" s="11">
        <f>'Br'!D85</f>
        <v>-2.1348503655315048</v>
      </c>
      <c r="J93" s="13">
        <f t="shared" si="25"/>
        <v>6.877920824456107</v>
      </c>
      <c r="K93" s="11">
        <f>'Bf'!E85</f>
        <v>-0.21798223591563212</v>
      </c>
      <c r="L93" s="11">
        <f>'Br'!E85</f>
        <v>-2.1238767463963173</v>
      </c>
      <c r="M93" s="13">
        <f t="shared" si="26"/>
        <v>5.85998390144838</v>
      </c>
      <c r="N93" s="11">
        <f>'Bf'!F85</f>
        <v>-0.1776061198961232</v>
      </c>
      <c r="O93" s="11">
        <f>'Br'!F85</f>
        <v>-2.1056070466900363</v>
      </c>
      <c r="P93" s="13">
        <f t="shared" si="27"/>
        <v>4.821436218526833</v>
      </c>
      <c r="Q93" s="11">
        <f>'Bf'!G85</f>
        <v>-0.13786485300606205</v>
      </c>
      <c r="R93" s="11">
        <f>'Br'!G85</f>
        <v>-2.0800173837168785</v>
      </c>
      <c r="S93" s="13">
        <f t="shared" si="28"/>
        <v>3.7920536046586575</v>
      </c>
      <c r="T93" s="11">
        <f>'Bf'!H85</f>
        <v>-0.09969346963919173</v>
      </c>
      <c r="U93" s="11">
        <f>'Br'!H85</f>
        <v>-2.0481679023508184</v>
      </c>
      <c r="V93" s="13">
        <f t="shared" si="29"/>
        <v>2.786641893776153</v>
      </c>
      <c r="W93" s="11">
        <f>'Bf'!I85</f>
        <v>-0.06516351317601815</v>
      </c>
      <c r="X93" s="11">
        <f>'Br'!I85</f>
        <v>-2.0105076028804776</v>
      </c>
      <c r="Y93" s="13">
        <f t="shared" si="30"/>
        <v>1.8563907525536727</v>
      </c>
      <c r="Z93" s="11">
        <f>'Bf'!J85</f>
        <v>-0.035405939066123604</v>
      </c>
      <c r="AA93" s="11">
        <f>'Br'!J85</f>
        <v>-1.9684160146726917</v>
      </c>
      <c r="AB93" s="13">
        <f t="shared" si="31"/>
        <v>1.0304692358740775</v>
      </c>
      <c r="AC93" s="11">
        <f>'Bf'!K85</f>
        <v>-0.01082357841130005</v>
      </c>
      <c r="AD93" s="11">
        <f>'Br'!K85</f>
        <v>-1.9233954251814216</v>
      </c>
      <c r="AE93" s="13">
        <f t="shared" si="32"/>
        <v>0.32241878512832967</v>
      </c>
      <c r="AF93" s="11">
        <f>'Bf'!L85</f>
        <v>0.007998654525483706</v>
      </c>
      <c r="AG93">
        <f>'Br'!L85</f>
        <v>-1.8770002566179</v>
      </c>
      <c r="AH93" s="13">
        <f t="shared" si="33"/>
        <v>-0.24415892880076742</v>
      </c>
      <c r="AJ93" s="16">
        <f t="shared" si="34"/>
        <v>79</v>
      </c>
      <c r="AK93" s="13">
        <f t="shared" si="35"/>
        <v>8.652000790051217</v>
      </c>
      <c r="AL93" s="13">
        <f t="shared" si="36"/>
        <v>7.822765131092603</v>
      </c>
      <c r="AM93" s="13">
        <f t="shared" si="37"/>
        <v>6.877920824456107</v>
      </c>
      <c r="AN93" s="13">
        <f t="shared" si="38"/>
        <v>5.85998390144838</v>
      </c>
      <c r="AO93" s="13">
        <f t="shared" si="39"/>
        <v>4.821436218526833</v>
      </c>
      <c r="AP93" s="13">
        <f t="shared" si="40"/>
        <v>3.7920536046586575</v>
      </c>
      <c r="AQ93" s="13">
        <f t="shared" si="41"/>
        <v>2.786641893776153</v>
      </c>
      <c r="AR93" s="13">
        <f t="shared" si="42"/>
        <v>1.8563907525536727</v>
      </c>
      <c r="AS93" s="13">
        <f t="shared" si="43"/>
        <v>1.0304692358740775</v>
      </c>
      <c r="AT93" s="13">
        <f t="shared" si="44"/>
        <v>0.32241878512832967</v>
      </c>
      <c r="AU93" s="13">
        <f t="shared" si="45"/>
        <v>-0.24415892880076742</v>
      </c>
    </row>
    <row r="94" spans="1:47" ht="12.75">
      <c r="A94">
        <f>'Bf'!A86</f>
        <v>80</v>
      </c>
      <c r="B94" s="11">
        <f>'Bf'!B86</f>
        <v>-0.28635434045266395</v>
      </c>
      <c r="C94" s="11">
        <f>'Br'!B86</f>
        <v>-2.122586194330526</v>
      </c>
      <c r="D94" s="13">
        <f t="shared" si="23"/>
        <v>7.68328362555525</v>
      </c>
      <c r="E94" s="11">
        <f>'Bf'!C86</f>
        <v>-0.25846963339307105</v>
      </c>
      <c r="F94" s="11">
        <f>'Br'!C86</f>
        <v>-2.120420287910921</v>
      </c>
      <c r="G94" s="13">
        <f t="shared" si="24"/>
        <v>6.949810198273243</v>
      </c>
      <c r="H94" s="11">
        <f>'Bf'!D86</f>
        <v>-0.2270330782004875</v>
      </c>
      <c r="I94" s="11">
        <f>'Br'!D86</f>
        <v>-2.1129199311599822</v>
      </c>
      <c r="J94" s="13">
        <f t="shared" si="25"/>
        <v>6.132896749737693</v>
      </c>
      <c r="K94" s="11">
        <f>'Bf'!E86</f>
        <v>-0.19303757119568737</v>
      </c>
      <c r="L94" s="11">
        <f>'Br'!E86</f>
        <v>-2.0995785941126592</v>
      </c>
      <c r="M94" s="13">
        <f t="shared" si="26"/>
        <v>5.253068680654239</v>
      </c>
      <c r="N94" s="11">
        <f>'Bf'!F86</f>
        <v>-0.15840396848849886</v>
      </c>
      <c r="O94" s="11">
        <f>'Br'!F86</f>
        <v>-2.0795863286744196</v>
      </c>
      <c r="P94" s="13">
        <f t="shared" si="27"/>
        <v>4.355860014577859</v>
      </c>
      <c r="Q94" s="11">
        <f>'Bf'!G86</f>
        <v>-0.12429743293974321</v>
      </c>
      <c r="R94" s="11">
        <f>'Br'!G86</f>
        <v>-2.053908370536825</v>
      </c>
      <c r="S94" s="13">
        <f t="shared" si="28"/>
        <v>3.4631745732612953</v>
      </c>
      <c r="T94" s="11">
        <f>'Bf'!H86</f>
        <v>-0.09191310685364917</v>
      </c>
      <c r="U94" s="11">
        <f>'Br'!H86</f>
        <v>-2.0226716741399016</v>
      </c>
      <c r="V94" s="13">
        <f t="shared" si="29"/>
        <v>2.6018126745906796</v>
      </c>
      <c r="W94" s="11">
        <f>'Bf'!I86</f>
        <v>-0.06235852157129301</v>
      </c>
      <c r="X94" s="11">
        <f>'Br'!I86</f>
        <v>-1.9868349333993165</v>
      </c>
      <c r="Y94" s="13">
        <f t="shared" si="30"/>
        <v>1.797687142504031</v>
      </c>
      <c r="Z94" s="11">
        <f>'Bf'!J86</f>
        <v>-0.03656046745948521</v>
      </c>
      <c r="AA94" s="11">
        <f>'Br'!J86</f>
        <v>-1.9476575357822472</v>
      </c>
      <c r="AB94" s="13">
        <f t="shared" si="31"/>
        <v>1.0754018366971094</v>
      </c>
      <c r="AC94" s="11">
        <f>'Bf'!K86</f>
        <v>-0.014976915030701754</v>
      </c>
      <c r="AD94" s="11">
        <f>'Br'!K86</f>
        <v>-1.9061473980643773</v>
      </c>
      <c r="AE94" s="13">
        <f t="shared" si="32"/>
        <v>0.4501731420882671</v>
      </c>
      <c r="AF94" s="11">
        <f>'Bf'!L86</f>
        <v>0.0020190286948399416</v>
      </c>
      <c r="AG94">
        <f>'Br'!L86</f>
        <v>-1.8637246254810544</v>
      </c>
      <c r="AH94" s="13">
        <f t="shared" si="33"/>
        <v>-0.06207020935050099</v>
      </c>
      <c r="AJ94" s="16">
        <f t="shared" si="34"/>
        <v>80</v>
      </c>
      <c r="AK94" s="13">
        <f t="shared" si="35"/>
        <v>7.68328362555525</v>
      </c>
      <c r="AL94" s="13">
        <f t="shared" si="36"/>
        <v>6.949810198273243</v>
      </c>
      <c r="AM94" s="13">
        <f t="shared" si="37"/>
        <v>6.132896749737693</v>
      </c>
      <c r="AN94" s="13">
        <f t="shared" si="38"/>
        <v>5.253068680654239</v>
      </c>
      <c r="AO94" s="13">
        <f t="shared" si="39"/>
        <v>4.355860014577859</v>
      </c>
      <c r="AP94" s="13">
        <f t="shared" si="40"/>
        <v>3.4631745732612953</v>
      </c>
      <c r="AQ94" s="13">
        <f t="shared" si="41"/>
        <v>2.6018126745906796</v>
      </c>
      <c r="AR94" s="13">
        <f t="shared" si="42"/>
        <v>1.797687142504031</v>
      </c>
      <c r="AS94" s="13">
        <f t="shared" si="43"/>
        <v>1.0754018366971094</v>
      </c>
      <c r="AT94" s="13">
        <f t="shared" si="44"/>
        <v>0.4501731420882671</v>
      </c>
      <c r="AU94" s="13">
        <f t="shared" si="45"/>
        <v>-0.06207020935050099</v>
      </c>
    </row>
    <row r="95" spans="1:47" ht="12.75">
      <c r="A95">
        <f>'Bf'!A87</f>
        <v>81</v>
      </c>
      <c r="B95" s="11">
        <f>'Bf'!B87</f>
        <v>-0.25070258667467693</v>
      </c>
      <c r="C95" s="11">
        <f>'Br'!B87</f>
        <v>-2.110409376416614</v>
      </c>
      <c r="D95" s="13">
        <f t="shared" si="23"/>
        <v>6.774608839097967</v>
      </c>
      <c r="E95" s="11">
        <f>'Bf'!C87</f>
        <v>-0.22613912271578104</v>
      </c>
      <c r="F95" s="11">
        <f>'Br'!C87</f>
        <v>-2.1046280611764097</v>
      </c>
      <c r="G95" s="13">
        <f t="shared" si="24"/>
        <v>6.132816152984681</v>
      </c>
      <c r="H95" s="11">
        <f>'Bf'!D87</f>
        <v>-0.19888457971790316</v>
      </c>
      <c r="I95" s="11">
        <f>'Br'!D87</f>
        <v>-2.09418800663451</v>
      </c>
      <c r="J95" s="13">
        <f t="shared" si="25"/>
        <v>5.425096649812481</v>
      </c>
      <c r="K95" s="11">
        <f>'Bf'!E87</f>
        <v>-0.16975473475022015</v>
      </c>
      <c r="L95" s="11">
        <f>'Br'!E87</f>
        <v>-2.0786314715877188</v>
      </c>
      <c r="M95" s="13">
        <f t="shared" si="26"/>
        <v>4.668789680288424</v>
      </c>
      <c r="N95" s="11">
        <f>'Bf'!F87</f>
        <v>-0.14005894044098752</v>
      </c>
      <c r="O95" s="11">
        <f>'Br'!F87</f>
        <v>-2.057619798724611</v>
      </c>
      <c r="P95" s="13">
        <f t="shared" si="27"/>
        <v>3.894026846291392</v>
      </c>
      <c r="Q95" s="11">
        <f>'Bf'!G87</f>
        <v>-0.11098394863906402</v>
      </c>
      <c r="R95" s="11">
        <f>'Br'!G87</f>
        <v>-2.0316638790708774</v>
      </c>
      <c r="S95" s="13">
        <f t="shared" si="28"/>
        <v>3.126795706847848</v>
      </c>
      <c r="T95" s="11">
        <f>'Bf'!H87</f>
        <v>-0.08330658169208807</v>
      </c>
      <c r="U95" s="11">
        <f>'Br'!H87</f>
        <v>-2.0011581166055916</v>
      </c>
      <c r="V95" s="13">
        <f t="shared" si="29"/>
        <v>2.3838002145542347</v>
      </c>
      <c r="W95" s="11">
        <f>'Bf'!I87</f>
        <v>-0.05802723304093324</v>
      </c>
      <c r="X95" s="11">
        <f>'Br'!I87</f>
        <v>-1.9667260116394651</v>
      </c>
      <c r="Y95" s="13">
        <f t="shared" si="30"/>
        <v>1.6899920458138455</v>
      </c>
      <c r="Z95" s="11">
        <f>'Bf'!J87</f>
        <v>-0.0356399821895228</v>
      </c>
      <c r="AA95" s="11">
        <f>'Br'!J87</f>
        <v>-1.929676397013774</v>
      </c>
      <c r="AB95" s="13">
        <f t="shared" si="31"/>
        <v>1.058098871572509</v>
      </c>
      <c r="AC95" s="11">
        <f>'Bf'!K87</f>
        <v>-0.016712649819074443</v>
      </c>
      <c r="AD95" s="11">
        <f>'Br'!K87</f>
        <v>-1.8908284008302103</v>
      </c>
      <c r="AE95" s="13">
        <f t="shared" si="32"/>
        <v>0.5064126197279385</v>
      </c>
      <c r="AF95" s="11">
        <f>'Bf'!L87</f>
        <v>-0.0011945362310069596</v>
      </c>
      <c r="AG95">
        <f>'Br'!L87</f>
        <v>-1.8513454783337078</v>
      </c>
      <c r="AH95" s="13">
        <f t="shared" si="33"/>
        <v>0.03696872129773186</v>
      </c>
      <c r="AJ95" s="16">
        <f t="shared" si="34"/>
        <v>81</v>
      </c>
      <c r="AK95" s="13">
        <f t="shared" si="35"/>
        <v>6.774608839097967</v>
      </c>
      <c r="AL95" s="13">
        <f t="shared" si="36"/>
        <v>6.132816152984681</v>
      </c>
      <c r="AM95" s="13">
        <f t="shared" si="37"/>
        <v>5.425096649812481</v>
      </c>
      <c r="AN95" s="13">
        <f t="shared" si="38"/>
        <v>4.668789680288424</v>
      </c>
      <c r="AO95" s="13">
        <f t="shared" si="39"/>
        <v>3.894026846291392</v>
      </c>
      <c r="AP95" s="13">
        <f t="shared" si="40"/>
        <v>3.126795706847848</v>
      </c>
      <c r="AQ95" s="13">
        <f t="shared" si="41"/>
        <v>2.3838002145542347</v>
      </c>
      <c r="AR95" s="13">
        <f t="shared" si="42"/>
        <v>1.6899920458138455</v>
      </c>
      <c r="AS95" s="13">
        <f t="shared" si="43"/>
        <v>1.058098871572509</v>
      </c>
      <c r="AT95" s="13">
        <f t="shared" si="44"/>
        <v>0.5064126197279385</v>
      </c>
      <c r="AU95" s="13">
        <f t="shared" si="45"/>
        <v>0.03696872129773186</v>
      </c>
    </row>
    <row r="96" spans="1:47" ht="12.75">
      <c r="A96">
        <f>'Bf'!A88</f>
        <v>82</v>
      </c>
      <c r="B96" s="11">
        <f>'Bf'!B88</f>
        <v>-0.21762924312264503</v>
      </c>
      <c r="C96" s="11">
        <f>'Br'!B88</f>
        <v>-2.09955413993826</v>
      </c>
      <c r="D96" s="13">
        <f t="shared" si="23"/>
        <v>5.91785876096906</v>
      </c>
      <c r="E96" s="11">
        <f>'Bf'!C88</f>
        <v>-0.19621485105945163</v>
      </c>
      <c r="F96" s="11">
        <f>'Br'!C88</f>
        <v>-2.090919434931305</v>
      </c>
      <c r="G96" s="13">
        <f t="shared" si="24"/>
        <v>5.361017402264346</v>
      </c>
      <c r="H96" s="11">
        <f>'Bf'!D88</f>
        <v>-0.1727089475377098</v>
      </c>
      <c r="I96" s="11">
        <f>'Br'!D88</f>
        <v>-2.0781487509971233</v>
      </c>
      <c r="J96" s="13">
        <f t="shared" si="25"/>
        <v>4.750769491122446</v>
      </c>
      <c r="K96" s="11">
        <f>'Bf'!E88</f>
        <v>-0.14788438505770946</v>
      </c>
      <c r="L96" s="11">
        <f>'Br'!E88</f>
        <v>-2.0608809634157144</v>
      </c>
      <c r="M96" s="13">
        <f t="shared" si="26"/>
        <v>4.104386789774729</v>
      </c>
      <c r="N96" s="11">
        <f>'Bf'!F88</f>
        <v>-0.12270411291690697</v>
      </c>
      <c r="O96" s="11">
        <f>'Br'!F88</f>
        <v>-2.0389627231651435</v>
      </c>
      <c r="P96" s="13">
        <f t="shared" si="27"/>
        <v>3.4438879128434006</v>
      </c>
      <c r="Q96" s="11">
        <f>'Bf'!G88</f>
        <v>-0.0978568690578078</v>
      </c>
      <c r="R96" s="11">
        <f>'Br'!G88</f>
        <v>-2.012750889378759</v>
      </c>
      <c r="S96" s="13">
        <f t="shared" si="28"/>
        <v>2.78344140222606</v>
      </c>
      <c r="T96" s="11">
        <f>'Bf'!H88</f>
        <v>-0.07432370691434542</v>
      </c>
      <c r="U96" s="11">
        <f>'Br'!H88</f>
        <v>-1.9828391535729786</v>
      </c>
      <c r="V96" s="13">
        <f t="shared" si="29"/>
        <v>2.1466400909074945</v>
      </c>
      <c r="W96" s="11">
        <f>'Bf'!I88</f>
        <v>-0.05269563581784134</v>
      </c>
      <c r="X96" s="11">
        <f>'Br'!I88</f>
        <v>-1.9495322992788389</v>
      </c>
      <c r="Y96" s="13">
        <f t="shared" si="30"/>
        <v>1.5483213869242098</v>
      </c>
      <c r="Z96" s="11">
        <f>'Bf'!J88</f>
        <v>-0.03333036745309864</v>
      </c>
      <c r="AA96" s="11">
        <f>'Br'!J88</f>
        <v>-1.9140350166133222</v>
      </c>
      <c r="AB96" s="13">
        <f t="shared" si="31"/>
        <v>0.9976287656723997</v>
      </c>
      <c r="AC96" s="11">
        <f>'Bf'!K88</f>
        <v>-0.01659086314228231</v>
      </c>
      <c r="AD96" s="11">
        <f>'Br'!K88</f>
        <v>-1.8771297053848464</v>
      </c>
      <c r="AE96" s="13">
        <f t="shared" si="32"/>
        <v>0.5063910514154051</v>
      </c>
      <c r="AF96" s="11">
        <f>'Bf'!L88</f>
        <v>-0.002415502546166237</v>
      </c>
      <c r="AG96">
        <f>'Br'!L88</f>
        <v>-1.839664657000767</v>
      </c>
      <c r="AH96" s="13">
        <f t="shared" si="33"/>
        <v>0.075230026972032</v>
      </c>
      <c r="AJ96" s="16">
        <f t="shared" si="34"/>
        <v>82</v>
      </c>
      <c r="AK96" s="13">
        <f t="shared" si="35"/>
        <v>5.91785876096906</v>
      </c>
      <c r="AL96" s="13">
        <f t="shared" si="36"/>
        <v>5.361017402264346</v>
      </c>
      <c r="AM96" s="13">
        <f t="shared" si="37"/>
        <v>4.750769491122446</v>
      </c>
      <c r="AN96" s="13">
        <f t="shared" si="38"/>
        <v>4.104386789774729</v>
      </c>
      <c r="AO96" s="13">
        <f t="shared" si="39"/>
        <v>3.4438879128434006</v>
      </c>
      <c r="AP96" s="13">
        <f t="shared" si="40"/>
        <v>2.78344140222606</v>
      </c>
      <c r="AQ96" s="13">
        <f t="shared" si="41"/>
        <v>2.1466400909074945</v>
      </c>
      <c r="AR96" s="13">
        <f t="shared" si="42"/>
        <v>1.5483213869242098</v>
      </c>
      <c r="AS96" s="13">
        <f t="shared" si="43"/>
        <v>0.9976287656723997</v>
      </c>
      <c r="AT96" s="13">
        <f t="shared" si="44"/>
        <v>0.5063910514154051</v>
      </c>
      <c r="AU96" s="13">
        <f t="shared" si="45"/>
        <v>0.075230026972032</v>
      </c>
    </row>
    <row r="97" spans="1:47" ht="12.75">
      <c r="A97">
        <f>'Bf'!A89</f>
        <v>83</v>
      </c>
      <c r="B97" s="11">
        <f>'Bf'!B89</f>
        <v>-0.18661745922689923</v>
      </c>
      <c r="C97" s="11">
        <f>'Br'!B89</f>
        <v>-2.090027269105495</v>
      </c>
      <c r="D97" s="13">
        <f t="shared" si="23"/>
        <v>5.10237960953905</v>
      </c>
      <c r="E97" s="11">
        <f>'Bf'!C89</f>
        <v>-0.16818016251390927</v>
      </c>
      <c r="F97" s="11">
        <f>'Br'!C89</f>
        <v>-2.079132996091045</v>
      </c>
      <c r="G97" s="13">
        <f t="shared" si="24"/>
        <v>4.624561832440115</v>
      </c>
      <c r="H97" s="11">
        <f>'Bf'!D89</f>
        <v>-0.14816867330337946</v>
      </c>
      <c r="I97" s="11">
        <f>'Br'!D89</f>
        <v>-2.06450539119293</v>
      </c>
      <c r="J97" s="13">
        <f t="shared" si="25"/>
        <v>4.105055162261269</v>
      </c>
      <c r="K97" s="11">
        <f>'Bf'!E89</f>
        <v>-0.12717693410036685</v>
      </c>
      <c r="L97" s="11">
        <f>'Br'!E89</f>
        <v>-2.045925247089907</v>
      </c>
      <c r="M97" s="13">
        <f t="shared" si="26"/>
        <v>3.5569911519060033</v>
      </c>
      <c r="N97" s="11">
        <f>'Bf'!F89</f>
        <v>-0.10592263389006881</v>
      </c>
      <c r="O97" s="11">
        <f>'Br'!F89</f>
        <v>-2.0232208999403367</v>
      </c>
      <c r="P97" s="13">
        <f t="shared" si="27"/>
        <v>2.996896799031141</v>
      </c>
      <c r="Q97" s="11">
        <f>'Bf'!G89</f>
        <v>-0.0849114670704858</v>
      </c>
      <c r="R97" s="11">
        <f>'Br'!G89</f>
        <v>-1.9968983426946936</v>
      </c>
      <c r="S97" s="13">
        <f t="shared" si="28"/>
        <v>2.434845882084348</v>
      </c>
      <c r="T97" s="11">
        <f>'Bf'!H89</f>
        <v>-0.06510351659235655</v>
      </c>
      <c r="U97" s="11">
        <f>'Br'!H89</f>
        <v>-1.9672243088653105</v>
      </c>
      <c r="V97" s="13">
        <f t="shared" si="29"/>
        <v>1.8954604360835128</v>
      </c>
      <c r="W97" s="11">
        <f>'Bf'!I89</f>
        <v>-0.04667784888164647</v>
      </c>
      <c r="X97" s="11">
        <f>'Br'!I89</f>
        <v>-1.9348163589467071</v>
      </c>
      <c r="Y97" s="13">
        <f t="shared" si="30"/>
        <v>1.3820045718668565</v>
      </c>
      <c r="Z97" s="11">
        <f>'Bf'!J89</f>
        <v>-0.02996831715776896</v>
      </c>
      <c r="AA97" s="11">
        <f>'Br'!J89</f>
        <v>-1.900426320474684</v>
      </c>
      <c r="AB97" s="13">
        <f t="shared" si="31"/>
        <v>0.9034371752726817</v>
      </c>
      <c r="AC97" s="11">
        <f>'Bf'!K89</f>
        <v>-0.01521282669893026</v>
      </c>
      <c r="AD97" s="11">
        <f>'Br'!K89</f>
        <v>-1.8648682781531272</v>
      </c>
      <c r="AE97" s="13">
        <f t="shared" si="32"/>
        <v>0.46738498408308965</v>
      </c>
      <c r="AF97" s="11">
        <f>'Bf'!L89</f>
        <v>-0.0022655838356289704</v>
      </c>
      <c r="AG97">
        <f>'Br'!L89</f>
        <v>-1.8288666393837338</v>
      </c>
      <c r="AH97" s="13">
        <f t="shared" si="33"/>
        <v>0.0709774691701577</v>
      </c>
      <c r="AJ97" s="16">
        <f t="shared" si="34"/>
        <v>83</v>
      </c>
      <c r="AK97" s="13">
        <f t="shared" si="35"/>
        <v>5.10237960953905</v>
      </c>
      <c r="AL97" s="13">
        <f t="shared" si="36"/>
        <v>4.624561832440115</v>
      </c>
      <c r="AM97" s="13">
        <f t="shared" si="37"/>
        <v>4.105055162261269</v>
      </c>
      <c r="AN97" s="13">
        <f t="shared" si="38"/>
        <v>3.5569911519060033</v>
      </c>
      <c r="AO97" s="13">
        <f t="shared" si="39"/>
        <v>2.996896799031141</v>
      </c>
      <c r="AP97" s="13">
        <f t="shared" si="40"/>
        <v>2.434845882084348</v>
      </c>
      <c r="AQ97" s="13">
        <f t="shared" si="41"/>
        <v>1.8954604360835128</v>
      </c>
      <c r="AR97" s="13">
        <f t="shared" si="42"/>
        <v>1.3820045718668565</v>
      </c>
      <c r="AS97" s="13">
        <f t="shared" si="43"/>
        <v>0.9034371752726817</v>
      </c>
      <c r="AT97" s="13">
        <f t="shared" si="44"/>
        <v>0.46738498408308965</v>
      </c>
      <c r="AU97" s="13">
        <f t="shared" si="45"/>
        <v>0.0709774691701577</v>
      </c>
    </row>
    <row r="98" spans="1:47" ht="12.75">
      <c r="A98">
        <f>'Bf'!A90</f>
        <v>84</v>
      </c>
      <c r="B98" s="11">
        <f>'Bf'!B90</f>
        <v>-0.15721620731323716</v>
      </c>
      <c r="C98" s="11">
        <f>'Br'!B90</f>
        <v>-2.0817906786075437</v>
      </c>
      <c r="D98" s="13">
        <f t="shared" si="23"/>
        <v>4.318762233164059</v>
      </c>
      <c r="E98" s="11">
        <f>'Bf'!C90</f>
        <v>-0.14168804041118144</v>
      </c>
      <c r="F98" s="11">
        <f>'Br'!C90</f>
        <v>-2.06911612148108</v>
      </c>
      <c r="G98" s="13">
        <f t="shared" si="24"/>
        <v>3.9173602238437097</v>
      </c>
      <c r="H98" s="11">
        <f>'Bf'!D90</f>
        <v>-0.12494321954925545</v>
      </c>
      <c r="I98" s="11">
        <f>'Br'!D90</f>
        <v>-2.05304527408994</v>
      </c>
      <c r="J98" s="13">
        <f t="shared" si="25"/>
        <v>3.4825832008903475</v>
      </c>
      <c r="K98" s="11">
        <f>'Bf'!E90</f>
        <v>-0.10745130542295625</v>
      </c>
      <c r="L98" s="11">
        <f>'Br'!E90</f>
        <v>-2.0333668867282206</v>
      </c>
      <c r="M98" s="13">
        <f t="shared" si="26"/>
        <v>3.0249264224229764</v>
      </c>
      <c r="N98" s="11">
        <f>'Bf'!F90</f>
        <v>-0.08967718288364185</v>
      </c>
      <c r="O98" s="11">
        <f>'Br'!F90</f>
        <v>-2.010053485190239</v>
      </c>
      <c r="P98" s="13">
        <f t="shared" si="27"/>
        <v>2.5545186542516105</v>
      </c>
      <c r="Q98" s="11">
        <f>'Bf'!G90</f>
        <v>-0.07225928085735214</v>
      </c>
      <c r="R98" s="11">
        <f>'Br'!G90</f>
        <v>-1.9835754824529601</v>
      </c>
      <c r="S98" s="13">
        <f t="shared" si="28"/>
        <v>2.0862941241438824</v>
      </c>
      <c r="T98" s="11">
        <f>'Bf'!H90</f>
        <v>-0.05578793131718496</v>
      </c>
      <c r="U98" s="11">
        <f>'Br'!H90</f>
        <v>-1.9540872677829733</v>
      </c>
      <c r="V98" s="13">
        <f t="shared" si="29"/>
        <v>1.635313356025039</v>
      </c>
      <c r="W98" s="11">
        <f>'Bf'!I90</f>
        <v>-0.04019576732800667</v>
      </c>
      <c r="X98" s="11">
        <f>'Br'!I90</f>
        <v>-1.9222127105642453</v>
      </c>
      <c r="Y98" s="13">
        <f t="shared" si="30"/>
        <v>1.1979487008696843</v>
      </c>
      <c r="Z98" s="11">
        <f>'Bf'!J90</f>
        <v>-0.02598741969782989</v>
      </c>
      <c r="AA98" s="11">
        <f>'Br'!J90</f>
        <v>-1.8886218329654423</v>
      </c>
      <c r="AB98" s="13">
        <f t="shared" si="31"/>
        <v>0.7883396672073708</v>
      </c>
      <c r="AC98" s="11">
        <f>'Bf'!K90</f>
        <v>-0.013030524931415877</v>
      </c>
      <c r="AD98" s="11">
        <f>'Br'!K90</f>
        <v>-1.8539276891139698</v>
      </c>
      <c r="AE98" s="13">
        <f t="shared" si="32"/>
        <v>0.40270275584252</v>
      </c>
      <c r="AF98" s="11">
        <f>'Bf'!L90</f>
        <v>-0.0013748073877506983</v>
      </c>
      <c r="AG98">
        <f>'Br'!L90</f>
        <v>-1.818788778729359</v>
      </c>
      <c r="AH98" s="13">
        <f t="shared" si="33"/>
        <v>0.043309397374937955</v>
      </c>
      <c r="AJ98" s="16">
        <f t="shared" si="34"/>
        <v>84</v>
      </c>
      <c r="AK98" s="13">
        <f t="shared" si="35"/>
        <v>4.318762233164059</v>
      </c>
      <c r="AL98" s="13">
        <f t="shared" si="36"/>
        <v>3.9173602238437097</v>
      </c>
      <c r="AM98" s="13">
        <f t="shared" si="37"/>
        <v>3.4825832008903475</v>
      </c>
      <c r="AN98" s="13">
        <f t="shared" si="38"/>
        <v>3.0249264224229764</v>
      </c>
      <c r="AO98" s="13">
        <f t="shared" si="39"/>
        <v>2.5545186542516105</v>
      </c>
      <c r="AP98" s="13">
        <f t="shared" si="40"/>
        <v>2.0862941241438824</v>
      </c>
      <c r="AQ98" s="13">
        <f t="shared" si="41"/>
        <v>1.635313356025039</v>
      </c>
      <c r="AR98" s="13">
        <f t="shared" si="42"/>
        <v>1.1979487008696843</v>
      </c>
      <c r="AS98" s="13">
        <f t="shared" si="43"/>
        <v>0.7883396672073708</v>
      </c>
      <c r="AT98" s="13">
        <f t="shared" si="44"/>
        <v>0.40270275584252</v>
      </c>
      <c r="AU98" s="13">
        <f t="shared" si="45"/>
        <v>0.043309397374937955</v>
      </c>
    </row>
    <row r="99" spans="1:47" ht="12.75">
      <c r="A99">
        <f>'Bf'!A91</f>
        <v>85</v>
      </c>
      <c r="B99" s="11">
        <f>'Bf'!B91</f>
        <v>-0.12919788648173366</v>
      </c>
      <c r="C99" s="11">
        <f>'Br'!B91</f>
        <v>-2.074823572341379</v>
      </c>
      <c r="D99" s="13">
        <f t="shared" si="23"/>
        <v>3.5631695455642176</v>
      </c>
      <c r="E99" s="11">
        <f>'Bf'!C91</f>
        <v>-0.11636375738609246</v>
      </c>
      <c r="F99" s="11">
        <f>'Br'!C91</f>
        <v>-2.0607169705163852</v>
      </c>
      <c r="G99" s="13">
        <f t="shared" si="24"/>
        <v>3.2319234203168854</v>
      </c>
      <c r="H99" s="11">
        <f>'Bf'!D91</f>
        <v>-0.10272893251900266</v>
      </c>
      <c r="I99" s="11">
        <f>'Br'!D91</f>
        <v>-2.043530263194743</v>
      </c>
      <c r="J99" s="13">
        <f t="shared" si="25"/>
        <v>2.877854931468107</v>
      </c>
      <c r="K99" s="11">
        <f>'Bf'!E91</f>
        <v>-0.08846809567857157</v>
      </c>
      <c r="L99" s="11">
        <f>'Br'!E91</f>
        <v>-2.0229549115970764</v>
      </c>
      <c r="M99" s="13">
        <f t="shared" si="26"/>
        <v>2.5040700564296885</v>
      </c>
      <c r="N99" s="11">
        <f>'Bf'!F91</f>
        <v>-0.07405543136268032</v>
      </c>
      <c r="O99" s="11">
        <f>'Br'!F91</f>
        <v>-1.9992876268968676</v>
      </c>
      <c r="P99" s="13">
        <f t="shared" si="27"/>
        <v>2.121317948736655</v>
      </c>
      <c r="Q99" s="11">
        <f>'Bf'!G91</f>
        <v>-0.059849892581424174</v>
      </c>
      <c r="R99" s="11">
        <f>'Br'!G91</f>
        <v>-1.9725056577019946</v>
      </c>
      <c r="S99" s="13">
        <f t="shared" si="28"/>
        <v>1.7379389911484493</v>
      </c>
      <c r="T99" s="11">
        <f>'Bf'!H91</f>
        <v>-0.04630609264305892</v>
      </c>
      <c r="U99" s="11">
        <f>'Br'!H91</f>
        <v>-1.9431685009065118</v>
      </c>
      <c r="V99" s="13">
        <f t="shared" si="29"/>
        <v>1.3651114779850029</v>
      </c>
      <c r="W99" s="11">
        <f>'Bf'!I91</f>
        <v>-0.03352642521893101</v>
      </c>
      <c r="X99" s="11">
        <f>'Br'!I91</f>
        <v>-1.9118052556960816</v>
      </c>
      <c r="Y99" s="13">
        <f t="shared" si="30"/>
        <v>1.0046660266045906</v>
      </c>
      <c r="Z99" s="11">
        <f>'Bf'!J91</f>
        <v>-0.021572331050092125</v>
      </c>
      <c r="AA99" s="11">
        <f>'Br'!J91</f>
        <v>-1.8785380820127424</v>
      </c>
      <c r="AB99" s="13">
        <f t="shared" si="31"/>
        <v>0.6579314031208878</v>
      </c>
      <c r="AC99" s="11">
        <f>'Bf'!K91</f>
        <v>-0.010543079376722747</v>
      </c>
      <c r="AD99" s="11">
        <f>'Br'!K91</f>
        <v>-1.8443050877559153</v>
      </c>
      <c r="AE99" s="13">
        <f t="shared" si="32"/>
        <v>0.3275311526869026</v>
      </c>
      <c r="AF99" s="11">
        <f>'Bf'!L91</f>
        <v>-0.00018269663750578036</v>
      </c>
      <c r="AG99">
        <f>'Br'!L91</f>
        <v>-1.8095239217714094</v>
      </c>
      <c r="AH99" s="13">
        <f t="shared" si="33"/>
        <v>0.0057848067653601684</v>
      </c>
      <c r="AJ99" s="16">
        <f t="shared" si="34"/>
        <v>85</v>
      </c>
      <c r="AK99" s="13">
        <f t="shared" si="35"/>
        <v>3.5631695455642176</v>
      </c>
      <c r="AL99" s="13">
        <f t="shared" si="36"/>
        <v>3.2319234203168854</v>
      </c>
      <c r="AM99" s="13">
        <f t="shared" si="37"/>
        <v>2.877854931468107</v>
      </c>
      <c r="AN99" s="13">
        <f t="shared" si="38"/>
        <v>2.5040700564296885</v>
      </c>
      <c r="AO99" s="13">
        <f t="shared" si="39"/>
        <v>2.121317948736655</v>
      </c>
      <c r="AP99" s="13">
        <f t="shared" si="40"/>
        <v>1.7379389911484493</v>
      </c>
      <c r="AQ99" s="13">
        <f t="shared" si="41"/>
        <v>1.3651114779850029</v>
      </c>
      <c r="AR99" s="13">
        <f t="shared" si="42"/>
        <v>1.0046660266045906</v>
      </c>
      <c r="AS99" s="13">
        <f t="shared" si="43"/>
        <v>0.6579314031208878</v>
      </c>
      <c r="AT99" s="13">
        <f t="shared" si="44"/>
        <v>0.3275311526869026</v>
      </c>
      <c r="AU99" s="13">
        <f t="shared" si="45"/>
        <v>0.0057848067653601684</v>
      </c>
    </row>
    <row r="100" spans="1:47" ht="12.75">
      <c r="A100">
        <f>'Bf'!A92</f>
        <v>86</v>
      </c>
      <c r="B100" s="11">
        <f>'Bf'!B92</f>
        <v>-0.10219105192205258</v>
      </c>
      <c r="C100" s="11">
        <f>'Br'!B92</f>
        <v>-2.0691986264261293</v>
      </c>
      <c r="D100" s="13">
        <f t="shared" si="23"/>
        <v>2.827356709234895</v>
      </c>
      <c r="E100" s="11">
        <f>'Bf'!C92</f>
        <v>-0.0920298967626158</v>
      </c>
      <c r="F100" s="11">
        <f>'Br'!C92</f>
        <v>-2.0541505163393627</v>
      </c>
      <c r="G100" s="13">
        <f t="shared" si="24"/>
        <v>2.565245786185123</v>
      </c>
      <c r="H100" s="11">
        <f>'Bf'!D92</f>
        <v>-0.08119412186951616</v>
      </c>
      <c r="I100" s="11">
        <f>'Br'!D92</f>
        <v>-2.035929275759935</v>
      </c>
      <c r="J100" s="13">
        <f t="shared" si="25"/>
        <v>2.283780968561463</v>
      </c>
      <c r="K100" s="11">
        <f>'Bf'!E92</f>
        <v>-0.0700072093024318</v>
      </c>
      <c r="L100" s="11">
        <f>'Br'!E92</f>
        <v>-2.014659252625371</v>
      </c>
      <c r="M100" s="13">
        <f t="shared" si="26"/>
        <v>1.9901650043275962</v>
      </c>
      <c r="N100" s="11">
        <f>'Bf'!F92</f>
        <v>-0.0586540084613614</v>
      </c>
      <c r="O100" s="11">
        <f>'Br'!F92</f>
        <v>-1.9906674290052389</v>
      </c>
      <c r="P100" s="13">
        <f t="shared" si="27"/>
        <v>1.6877028663927827</v>
      </c>
      <c r="Q100" s="11">
        <f>'Bf'!G92</f>
        <v>-0.04758932810722798</v>
      </c>
      <c r="R100" s="11">
        <f>'Br'!G92</f>
        <v>-1.963667822405167</v>
      </c>
      <c r="S100" s="13">
        <f t="shared" si="28"/>
        <v>1.3882867500872567</v>
      </c>
      <c r="T100" s="11">
        <f>'Bf'!H92</f>
        <v>-0.036841994838917105</v>
      </c>
      <c r="U100" s="11">
        <f>'Br'!H92</f>
        <v>-1.9344337858323233</v>
      </c>
      <c r="V100" s="13">
        <f t="shared" si="29"/>
        <v>1.0910870453135275</v>
      </c>
      <c r="W100" s="11">
        <f>'Bf'!I92</f>
        <v>-0.026679868322675174</v>
      </c>
      <c r="X100" s="11">
        <f>'Br'!I92</f>
        <v>-1.9031691308155734</v>
      </c>
      <c r="Y100" s="13">
        <f t="shared" si="30"/>
        <v>0.8031570616613924</v>
      </c>
      <c r="Z100" s="11">
        <f>'Bf'!J92</f>
        <v>-0.017110578520084435</v>
      </c>
      <c r="AA100" s="11">
        <f>'Br'!J92</f>
        <v>-1.8701555713568518</v>
      </c>
      <c r="AB100" s="13">
        <f t="shared" si="31"/>
        <v>0.5242005506979038</v>
      </c>
      <c r="AC100" s="11">
        <f>'Bf'!K92</f>
        <v>-0.00798512968265061</v>
      </c>
      <c r="AD100" s="11">
        <f>'Br'!K92</f>
        <v>-1.836092213862245</v>
      </c>
      <c r="AE100" s="13">
        <f t="shared" si="32"/>
        <v>0.24917667088846643</v>
      </c>
      <c r="AF100" s="11">
        <f>'Bf'!L92</f>
        <v>0.0008410434776000564</v>
      </c>
      <c r="AG100">
        <f>'Br'!L92</f>
        <v>-1.8012412112878933</v>
      </c>
      <c r="AH100" s="13">
        <f t="shared" si="33"/>
        <v>-0.02675279571083104</v>
      </c>
      <c r="AJ100" s="16">
        <f t="shared" si="34"/>
        <v>86</v>
      </c>
      <c r="AK100" s="13">
        <f t="shared" si="35"/>
        <v>2.827356709234895</v>
      </c>
      <c r="AL100" s="13">
        <f t="shared" si="36"/>
        <v>2.565245786185123</v>
      </c>
      <c r="AM100" s="13">
        <f t="shared" si="37"/>
        <v>2.283780968561463</v>
      </c>
      <c r="AN100" s="13">
        <f t="shared" si="38"/>
        <v>1.9901650043275962</v>
      </c>
      <c r="AO100" s="13">
        <f t="shared" si="39"/>
        <v>1.6877028663927827</v>
      </c>
      <c r="AP100" s="13">
        <f t="shared" si="40"/>
        <v>1.3882867500872567</v>
      </c>
      <c r="AQ100" s="13">
        <f t="shared" si="41"/>
        <v>1.0910870453135275</v>
      </c>
      <c r="AR100" s="13">
        <f t="shared" si="42"/>
        <v>0.8031570616613924</v>
      </c>
      <c r="AS100" s="13">
        <f t="shared" si="43"/>
        <v>0.5242005506979038</v>
      </c>
      <c r="AT100" s="13">
        <f t="shared" si="44"/>
        <v>0.24917667088846643</v>
      </c>
      <c r="AU100" s="13">
        <f t="shared" si="45"/>
        <v>-0.02675279571083104</v>
      </c>
    </row>
    <row r="101" spans="1:47" ht="12.75">
      <c r="A101">
        <f>'Bf'!A93</f>
        <v>87</v>
      </c>
      <c r="B101" s="11">
        <f>'Bf'!B93</f>
        <v>-0.07599294747411274</v>
      </c>
      <c r="C101" s="11">
        <f>'Br'!B93</f>
        <v>-2.0648578823907835</v>
      </c>
      <c r="D101" s="13">
        <f t="shared" si="23"/>
        <v>2.107704839637673</v>
      </c>
      <c r="E101" s="11">
        <f>'Bf'!C93</f>
        <v>-0.06833810077360439</v>
      </c>
      <c r="F101" s="11">
        <f>'Br'!C93</f>
        <v>-2.0490061418532615</v>
      </c>
      <c r="G101" s="13">
        <f t="shared" si="24"/>
        <v>1.9102109326310694</v>
      </c>
      <c r="H101" s="11">
        <f>'Bf'!D93</f>
        <v>-0.06045486932768685</v>
      </c>
      <c r="I101" s="11">
        <f>'Br'!D93</f>
        <v>-2.030165027216473</v>
      </c>
      <c r="J101" s="13">
        <f t="shared" si="25"/>
        <v>1.7056670370982063</v>
      </c>
      <c r="K101" s="11">
        <f>'Bf'!E93</f>
        <v>-0.0522306378313732</v>
      </c>
      <c r="L101" s="11">
        <f>'Br'!E93</f>
        <v>-2.0082997446263247</v>
      </c>
      <c r="M101" s="13">
        <f t="shared" si="26"/>
        <v>1.4897779456523608</v>
      </c>
      <c r="N101" s="11">
        <f>'Bf'!F93</f>
        <v>-0.04371821042732594</v>
      </c>
      <c r="O101" s="11">
        <f>'Br'!F93</f>
        <v>-1.9837288470933463</v>
      </c>
      <c r="P101" s="13">
        <f t="shared" si="27"/>
        <v>1.2625029556412468</v>
      </c>
      <c r="Q101" s="11">
        <f>'Bf'!G93</f>
        <v>-0.03548319950403528</v>
      </c>
      <c r="R101" s="11">
        <f>'Br'!G93</f>
        <v>-1.9568434087057696</v>
      </c>
      <c r="S101" s="13">
        <f t="shared" si="28"/>
        <v>1.0388234379779164</v>
      </c>
      <c r="T101" s="11">
        <f>'Bf'!H93</f>
        <v>-0.027595161468181167</v>
      </c>
      <c r="U101" s="11">
        <f>'Br'!H93</f>
        <v>-1.927782169300663</v>
      </c>
      <c r="V101" s="13">
        <f t="shared" si="29"/>
        <v>0.820102154370285</v>
      </c>
      <c r="W101" s="11">
        <f>'Bf'!I93</f>
        <v>-0.01984232149686317</v>
      </c>
      <c r="X101" s="11">
        <f>'Br'!I93</f>
        <v>-1.8965429393151714</v>
      </c>
      <c r="Y101" s="13">
        <f t="shared" si="30"/>
        <v>0.599427397747729</v>
      </c>
      <c r="Z101" s="11">
        <f>'Bf'!J93</f>
        <v>-0.012690429254440388</v>
      </c>
      <c r="AA101" s="11">
        <f>'Br'!J93</f>
        <v>-1.8635021591937868</v>
      </c>
      <c r="AB101" s="13">
        <f t="shared" si="31"/>
        <v>0.3901775981882018</v>
      </c>
      <c r="AC101" s="11">
        <f>'Bf'!K93</f>
        <v>-0.005578146245567753</v>
      </c>
      <c r="AD101" s="11">
        <f>'Br'!K93</f>
        <v>-1.8293882153517067</v>
      </c>
      <c r="AE101" s="13">
        <f t="shared" si="32"/>
        <v>0.1747049883618264</v>
      </c>
      <c r="AF101" s="11">
        <f>'Bf'!L93</f>
        <v>0.0014226706920456023</v>
      </c>
      <c r="AG101">
        <f>'Br'!L93</f>
        <v>-1.7942176998314343</v>
      </c>
      <c r="AH101" s="13">
        <f t="shared" si="33"/>
        <v>-0.04543094698922487</v>
      </c>
      <c r="AJ101" s="16">
        <f t="shared" si="34"/>
        <v>87</v>
      </c>
      <c r="AK101" s="13">
        <f t="shared" si="35"/>
        <v>2.107704839637673</v>
      </c>
      <c r="AL101" s="13">
        <f t="shared" si="36"/>
        <v>1.9102109326310694</v>
      </c>
      <c r="AM101" s="13">
        <f t="shared" si="37"/>
        <v>1.7056670370982063</v>
      </c>
      <c r="AN101" s="13">
        <f t="shared" si="38"/>
        <v>1.4897779456523608</v>
      </c>
      <c r="AO101" s="13">
        <f t="shared" si="39"/>
        <v>1.2625029556412468</v>
      </c>
      <c r="AP101" s="13">
        <f t="shared" si="40"/>
        <v>1.0388234379779164</v>
      </c>
      <c r="AQ101" s="13">
        <f t="shared" si="41"/>
        <v>0.820102154370285</v>
      </c>
      <c r="AR101" s="13">
        <f t="shared" si="42"/>
        <v>0.599427397747729</v>
      </c>
      <c r="AS101" s="13">
        <f t="shared" si="43"/>
        <v>0.3901775981882018</v>
      </c>
      <c r="AT101" s="13">
        <f t="shared" si="44"/>
        <v>0.1747049883618264</v>
      </c>
      <c r="AU101" s="13">
        <f t="shared" si="45"/>
        <v>-0.04543094698922487</v>
      </c>
    </row>
    <row r="102" spans="1:47" ht="12.75">
      <c r="A102">
        <f>'Bf'!A94</f>
        <v>88</v>
      </c>
      <c r="B102" s="11">
        <f>'Bf'!B94</f>
        <v>-0.050342123514947185</v>
      </c>
      <c r="C102" s="11">
        <f>'Br'!B94</f>
        <v>-2.0617789152341524</v>
      </c>
      <c r="D102" s="13">
        <f t="shared" si="23"/>
        <v>1.3987038985543467</v>
      </c>
      <c r="E102" s="11">
        <f>'Bf'!C94</f>
        <v>-0.04561484705657799</v>
      </c>
      <c r="F102" s="11">
        <f>'Br'!C94</f>
        <v>-2.04537390131209</v>
      </c>
      <c r="G102" s="13">
        <f t="shared" si="24"/>
        <v>1.2775684001261574</v>
      </c>
      <c r="H102" s="11">
        <f>'Bf'!D94</f>
        <v>-0.04021095741495945</v>
      </c>
      <c r="I102" s="11">
        <f>'Br'!D94</f>
        <v>-2.0259989016144972</v>
      </c>
      <c r="J102" s="13">
        <f t="shared" si="25"/>
        <v>1.1370271218951198</v>
      </c>
      <c r="K102" s="11">
        <f>'Bf'!E94</f>
        <v>-0.034583694983695616</v>
      </c>
      <c r="L102" s="11">
        <f>'Br'!E94</f>
        <v>-2.0040881427989</v>
      </c>
      <c r="M102" s="13">
        <f t="shared" si="26"/>
        <v>0.9886307221331485</v>
      </c>
      <c r="N102" s="11">
        <f>'Bf'!F94</f>
        <v>-0.02927718971607103</v>
      </c>
      <c r="O102" s="11">
        <f>'Br'!F94</f>
        <v>-1.979427824762541</v>
      </c>
      <c r="P102" s="13">
        <f t="shared" si="27"/>
        <v>0.8473848241501795</v>
      </c>
      <c r="Q102" s="11">
        <f>'Bf'!G94</f>
        <v>-0.023813537539982783</v>
      </c>
      <c r="R102" s="11">
        <f>'Br'!G94</f>
        <v>-1.9521909314941814</v>
      </c>
      <c r="S102" s="13">
        <f t="shared" si="28"/>
        <v>0.6988801685864258</v>
      </c>
      <c r="T102" s="11">
        <f>'Bf'!H94</f>
        <v>-0.018269077350520475</v>
      </c>
      <c r="U102" s="11">
        <f>'Br'!H94</f>
        <v>-1.9228354177784843</v>
      </c>
      <c r="V102" s="13">
        <f t="shared" si="29"/>
        <v>0.5443573188688228</v>
      </c>
      <c r="W102" s="11">
        <f>'Bf'!I94</f>
        <v>-0.013265624025872377</v>
      </c>
      <c r="X102" s="11">
        <f>'Br'!I94</f>
        <v>-1.891790403997702</v>
      </c>
      <c r="Y102" s="13">
        <f t="shared" si="30"/>
        <v>0.4017632240527969</v>
      </c>
      <c r="Z102" s="11">
        <f>'Bf'!J94</f>
        <v>-0.008334518450248699</v>
      </c>
      <c r="AA102" s="11">
        <f>'Br'!J94</f>
        <v>-1.8586698209361652</v>
      </c>
      <c r="AB102" s="13">
        <f t="shared" si="31"/>
        <v>0.25692004329178386</v>
      </c>
      <c r="AC102" s="11">
        <f>'Bf'!K94</f>
        <v>-0.003460118028999079</v>
      </c>
      <c r="AD102" s="11">
        <f>'Br'!K94</f>
        <v>-1.8243996686067427</v>
      </c>
      <c r="AE102" s="13">
        <f t="shared" si="32"/>
        <v>0.10866583972138423</v>
      </c>
      <c r="AF102" s="11">
        <f>'Bf'!L94</f>
        <v>0.0013923132858913653</v>
      </c>
      <c r="AG102">
        <f>'Br'!L94</f>
        <v>-1.788870922865465</v>
      </c>
      <c r="AH102" s="13">
        <f t="shared" si="33"/>
        <v>-0.04459441869920932</v>
      </c>
      <c r="AJ102" s="16">
        <f t="shared" si="34"/>
        <v>88</v>
      </c>
      <c r="AK102" s="13">
        <f t="shared" si="35"/>
        <v>1.3987038985543467</v>
      </c>
      <c r="AL102" s="13">
        <f t="shared" si="36"/>
        <v>1.2775684001261574</v>
      </c>
      <c r="AM102" s="13">
        <f t="shared" si="37"/>
        <v>1.1370271218951198</v>
      </c>
      <c r="AN102" s="13">
        <f t="shared" si="38"/>
        <v>0.9886307221331485</v>
      </c>
      <c r="AO102" s="13">
        <f t="shared" si="39"/>
        <v>0.8473848241501795</v>
      </c>
      <c r="AP102" s="13">
        <f t="shared" si="40"/>
        <v>0.6988801685864258</v>
      </c>
      <c r="AQ102" s="13">
        <f t="shared" si="41"/>
        <v>0.5443573188688228</v>
      </c>
      <c r="AR102" s="13">
        <f t="shared" si="42"/>
        <v>0.4017632240527969</v>
      </c>
      <c r="AS102" s="13">
        <f t="shared" si="43"/>
        <v>0.25692004329178386</v>
      </c>
      <c r="AT102" s="13">
        <f t="shared" si="44"/>
        <v>0.10866583972138423</v>
      </c>
      <c r="AU102" s="13">
        <f t="shared" si="45"/>
        <v>-0.04459441869920932</v>
      </c>
    </row>
    <row r="103" spans="1:47" ht="12.75">
      <c r="A103">
        <f>'Bf'!A95</f>
        <v>89</v>
      </c>
      <c r="B103" s="11">
        <f>'Bf'!B95</f>
        <v>-0.025084999927811758</v>
      </c>
      <c r="C103" s="11">
        <f>'Br'!B95</f>
        <v>-2.059919902164326</v>
      </c>
      <c r="D103" s="13">
        <f t="shared" si="23"/>
        <v>0.6976939167419184</v>
      </c>
      <c r="E103" s="11">
        <f>'Bf'!C95</f>
        <v>-0.022400128296143677</v>
      </c>
      <c r="F103" s="11">
        <f>'Br'!C95</f>
        <v>-2.0429220907862704</v>
      </c>
      <c r="G103" s="13">
        <f t="shared" si="24"/>
        <v>0.6282086759641121</v>
      </c>
      <c r="H103" s="11">
        <f>'Bf'!D95</f>
        <v>-0.019546099357928982</v>
      </c>
      <c r="I103" s="11">
        <f>'Br'!D95</f>
        <v>-2.023677509416328</v>
      </c>
      <c r="J103" s="13">
        <f t="shared" si="25"/>
        <v>0.553385690285958</v>
      </c>
      <c r="K103" s="11">
        <f>'Bf'!E95</f>
        <v>-0.017019970249665194</v>
      </c>
      <c r="L103" s="11">
        <f>'Br'!E95</f>
        <v>-2.001437919250937</v>
      </c>
      <c r="M103" s="13">
        <f t="shared" si="26"/>
        <v>0.48722418396492995</v>
      </c>
      <c r="N103" s="11">
        <f>'Bf'!F95</f>
        <v>-0.014218671712016101</v>
      </c>
      <c r="O103" s="11">
        <f>'Br'!F95</f>
        <v>-1.9766968104608627</v>
      </c>
      <c r="P103" s="13">
        <f t="shared" si="27"/>
        <v>0.41212988496434966</v>
      </c>
      <c r="Q103" s="11">
        <f>'Bf'!G95</f>
        <v>-0.011630370448328625</v>
      </c>
      <c r="R103" s="11">
        <f>'Br'!G95</f>
        <v>-1.9494514529465834</v>
      </c>
      <c r="S103" s="13">
        <f t="shared" si="28"/>
        <v>0.34182089224018924</v>
      </c>
      <c r="T103" s="11">
        <f>'Bf'!H95</f>
        <v>-0.00929458104499415</v>
      </c>
      <c r="U103" s="11">
        <f>'Br'!H95</f>
        <v>-1.9201389536569824</v>
      </c>
      <c r="V103" s="13">
        <f t="shared" si="29"/>
        <v>0.2773424839458695</v>
      </c>
      <c r="W103" s="11">
        <f>'Bf'!I95</f>
        <v>-0.006433670378576891</v>
      </c>
      <c r="X103" s="11">
        <f>'Br'!I95</f>
        <v>-1.8887017453936255</v>
      </c>
      <c r="Y103" s="13">
        <f t="shared" si="30"/>
        <v>0.19517148994256117</v>
      </c>
      <c r="Z103" s="11">
        <f>'Bf'!J95</f>
        <v>-0.004137512196705599</v>
      </c>
      <c r="AA103" s="11">
        <f>'Br'!J95</f>
        <v>-1.8557063835260306</v>
      </c>
      <c r="AB103" s="13">
        <f t="shared" si="31"/>
        <v>0.12774736123902303</v>
      </c>
      <c r="AC103" s="11">
        <f>'Bf'!K95</f>
        <v>-0.0016329577834394322</v>
      </c>
      <c r="AD103" s="11">
        <f>'Br'!K95</f>
        <v>-1.8213046544776326</v>
      </c>
      <c r="AE103" s="13">
        <f t="shared" si="32"/>
        <v>0.051370628089991814</v>
      </c>
      <c r="AF103" s="11">
        <f>'Bf'!L95</f>
        <v>0.0008427396322791721</v>
      </c>
      <c r="AG103">
        <f>'Br'!L95</f>
        <v>-1.7854402390309618</v>
      </c>
      <c r="AH103" s="13">
        <f t="shared" si="33"/>
        <v>-0.02704398585660303</v>
      </c>
      <c r="AJ103" s="16">
        <f t="shared" si="34"/>
        <v>89</v>
      </c>
      <c r="AK103" s="13">
        <f t="shared" si="35"/>
        <v>0.6976939167419184</v>
      </c>
      <c r="AL103" s="13">
        <f t="shared" si="36"/>
        <v>0.6282086759641121</v>
      </c>
      <c r="AM103" s="13">
        <f t="shared" si="37"/>
        <v>0.553385690285958</v>
      </c>
      <c r="AN103" s="13">
        <f t="shared" si="38"/>
        <v>0.48722418396492995</v>
      </c>
      <c r="AO103" s="13">
        <f t="shared" si="39"/>
        <v>0.41212988496434966</v>
      </c>
      <c r="AP103" s="13">
        <f t="shared" si="40"/>
        <v>0.34182089224018924</v>
      </c>
      <c r="AQ103" s="13">
        <f t="shared" si="41"/>
        <v>0.2773424839458695</v>
      </c>
      <c r="AR103" s="13">
        <f t="shared" si="42"/>
        <v>0.19517148994256117</v>
      </c>
      <c r="AS103" s="13">
        <f t="shared" si="43"/>
        <v>0.12774736123902303</v>
      </c>
      <c r="AT103" s="13">
        <f t="shared" si="44"/>
        <v>0.051370628089991814</v>
      </c>
      <c r="AU103" s="13">
        <f t="shared" si="45"/>
        <v>-0.02704398585660303</v>
      </c>
    </row>
    <row r="104" spans="1:47" ht="12.75">
      <c r="A104">
        <f>'Bf'!A96</f>
        <v>90</v>
      </c>
      <c r="B104" s="11">
        <f>'Bf'!B96</f>
        <v>-4.337340000012615E-05</v>
      </c>
      <c r="C104" s="11">
        <f>'Br'!B96</f>
        <v>-2.05925716</v>
      </c>
      <c r="D104" s="13">
        <f t="shared" si="23"/>
        <v>0.001206800593458885</v>
      </c>
      <c r="E104" s="11">
        <f>'Bf'!C96</f>
        <v>-1.8969800000125092E-05</v>
      </c>
      <c r="F104" s="11">
        <f>'Br'!C96</f>
        <v>-2.04206788</v>
      </c>
      <c r="G104" s="13">
        <f t="shared" si="24"/>
        <v>0.0005322494363816996</v>
      </c>
      <c r="H104" s="11">
        <f>'Bf'!D96</f>
        <v>-3.278280000012388E-05</v>
      </c>
      <c r="I104" s="11">
        <f>'Br'!D96</f>
        <v>-2.02224815</v>
      </c>
      <c r="J104" s="13">
        <f t="shared" si="25"/>
        <v>0.0009288257133349502</v>
      </c>
      <c r="K104" s="11">
        <f>'Bf'!E96</f>
        <v>-1.2087800000122511E-05</v>
      </c>
      <c r="L104" s="11">
        <f>'Br'!E96</f>
        <v>-1.99994143</v>
      </c>
      <c r="M104" s="13">
        <f t="shared" si="26"/>
        <v>0.00034630010319693327</v>
      </c>
      <c r="N104" s="11">
        <f>'Bf'!F96</f>
        <v>5.5036999999879005E-05</v>
      </c>
      <c r="O104" s="11">
        <f>'Br'!F96</f>
        <v>-1.97527399</v>
      </c>
      <c r="P104" s="13">
        <f t="shared" si="27"/>
        <v>-0.0015964305874541184</v>
      </c>
      <c r="Q104" s="11">
        <f>'Bf'!G96</f>
        <v>7.496099999988066E-05</v>
      </c>
      <c r="R104" s="11">
        <f>'Br'!G96</f>
        <v>-1.94825994</v>
      </c>
      <c r="S104" s="13">
        <f t="shared" si="28"/>
        <v>-0.002204505075413049</v>
      </c>
      <c r="T104" s="11">
        <f>'Bf'!H96</f>
        <v>-1.8269300000117542E-05</v>
      </c>
      <c r="U104" s="11">
        <f>'Br'!H96</f>
        <v>-1.91879187</v>
      </c>
      <c r="V104" s="13">
        <f t="shared" si="29"/>
        <v>0.0005455275275027399</v>
      </c>
      <c r="W104" s="11">
        <f>'Bf'!I96</f>
        <v>-5.279300000011562E-05</v>
      </c>
      <c r="X104" s="11">
        <f>'Br'!I96</f>
        <v>-1.88744168</v>
      </c>
      <c r="Y104" s="13">
        <f t="shared" si="30"/>
        <v>0.001602601086488643</v>
      </c>
      <c r="Z104" s="11">
        <f>'Bf'!J96</f>
        <v>-5.1294400000113605E-05</v>
      </c>
      <c r="AA104" s="11">
        <f>'Br'!J96</f>
        <v>-1.85450089</v>
      </c>
      <c r="AB104" s="13">
        <f t="shared" si="31"/>
        <v>0.001584767442151448</v>
      </c>
      <c r="AC104" s="11">
        <f>'Bf'!K96</f>
        <v>-3.404630000011149E-05</v>
      </c>
      <c r="AD104" s="11">
        <f>'Br'!K96</f>
        <v>-1.82006904</v>
      </c>
      <c r="AE104" s="13">
        <f t="shared" si="32"/>
        <v>0.0010717776386192</v>
      </c>
      <c r="AF104" s="11">
        <f>'Bf'!L96</f>
        <v>-1.2490100000109295E-05</v>
      </c>
      <c r="AG104">
        <f>'Br'!L96</f>
        <v>-1.78420834</v>
      </c>
      <c r="AH104" s="13">
        <f t="shared" si="33"/>
        <v>0.0004010910607507427</v>
      </c>
      <c r="AJ104" s="16">
        <f t="shared" si="34"/>
        <v>90</v>
      </c>
      <c r="AK104" s="13">
        <f t="shared" si="35"/>
        <v>0.001206800593458885</v>
      </c>
      <c r="AL104" s="13">
        <f t="shared" si="36"/>
        <v>0.0005322494363816996</v>
      </c>
      <c r="AM104" s="13">
        <f t="shared" si="37"/>
        <v>0.0009288257133349502</v>
      </c>
      <c r="AN104" s="13">
        <f t="shared" si="38"/>
        <v>0.00034630010319693327</v>
      </c>
      <c r="AO104" s="13">
        <f t="shared" si="39"/>
        <v>-0.0015964305874541184</v>
      </c>
      <c r="AP104" s="13">
        <f t="shared" si="40"/>
        <v>-0.002204505075413049</v>
      </c>
      <c r="AQ104" s="13">
        <f t="shared" si="41"/>
        <v>0.0005455275275027399</v>
      </c>
      <c r="AR104" s="13">
        <f t="shared" si="42"/>
        <v>0.001602601086488643</v>
      </c>
      <c r="AS104" s="13">
        <f t="shared" si="43"/>
        <v>0.001584767442151448</v>
      </c>
      <c r="AT104" s="13">
        <f t="shared" si="44"/>
        <v>0.0010717776386192</v>
      </c>
      <c r="AU104" s="13">
        <f t="shared" si="45"/>
        <v>0.0004010910607507427</v>
      </c>
    </row>
  </sheetData>
  <mergeCells count="11">
    <mergeCell ref="B12:D12"/>
    <mergeCell ref="E12:G12"/>
    <mergeCell ref="H12:J12"/>
    <mergeCell ref="W12:Y12"/>
    <mergeCell ref="Z12:AB12"/>
    <mergeCell ref="AC12:AE12"/>
    <mergeCell ref="AF12:AH12"/>
    <mergeCell ref="K12:M12"/>
    <mergeCell ref="N12:P12"/>
    <mergeCell ref="Q12:S12"/>
    <mergeCell ref="T12:V1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96"/>
  <sheetViews>
    <sheetView tabSelected="1" workbookViewId="0" topLeftCell="J1">
      <selection activeCell="O47" sqref="O47"/>
    </sheetView>
  </sheetViews>
  <sheetFormatPr defaultColWidth="9.140625" defaultRowHeight="12.75"/>
  <cols>
    <col min="1" max="1" width="3.7109375" style="2" customWidth="1"/>
    <col min="2" max="12" width="5.57421875" style="26" bestFit="1" customWidth="1"/>
    <col min="13" max="14" width="8.140625" style="28" bestFit="1" customWidth="1"/>
    <col min="15" max="15" width="8.140625" style="28" customWidth="1"/>
    <col min="16" max="16" width="7.28125" style="28" bestFit="1" customWidth="1"/>
    <col min="17" max="16384" width="6.7109375" style="2" customWidth="1"/>
  </cols>
  <sheetData>
    <row r="1" spans="1:17" ht="15.75">
      <c r="A1" s="3" t="s">
        <v>50</v>
      </c>
      <c r="Q1" s="2" t="s">
        <v>53</v>
      </c>
    </row>
    <row r="4" spans="2:16" ht="15.75">
      <c r="B4" s="39" t="s">
        <v>7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40" t="s">
        <v>10</v>
      </c>
      <c r="N4" s="40"/>
      <c r="O4" s="40"/>
      <c r="P4" s="40"/>
    </row>
    <row r="5" spans="1:17" ht="15.75">
      <c r="A5" s="7" t="s">
        <v>0</v>
      </c>
      <c r="B5" s="5">
        <f>'Bxy to Brf'!A8</f>
        <v>40</v>
      </c>
      <c r="C5" s="5">
        <f>'Bxy to Brf'!J8</f>
        <v>41</v>
      </c>
      <c r="D5" s="5">
        <f>'Bxy to Brf'!R8</f>
        <v>42</v>
      </c>
      <c r="E5" s="5">
        <f>'Bxy to Brf'!Z8</f>
        <v>43</v>
      </c>
      <c r="F5" s="5">
        <f>'Bxy to Brf'!AH8</f>
        <v>44</v>
      </c>
      <c r="G5" s="5">
        <f>'Bxy to Brf'!AP8</f>
        <v>45</v>
      </c>
      <c r="H5" s="5">
        <f>'Bxy to Brf'!AX8</f>
        <v>46</v>
      </c>
      <c r="I5" s="5">
        <f>'Bxy to Brf'!BF8</f>
        <v>47</v>
      </c>
      <c r="J5" s="5">
        <f>'Bxy to Brf'!BN8</f>
        <v>48</v>
      </c>
      <c r="K5" s="5">
        <f>'Bxy to Brf'!BV8</f>
        <v>49</v>
      </c>
      <c r="L5" s="5">
        <f>'Bxy to Brf'!CD8</f>
        <v>50</v>
      </c>
      <c r="M5" s="28" t="s">
        <v>9</v>
      </c>
      <c r="N5" s="28" t="s">
        <v>11</v>
      </c>
      <c r="O5" s="28" t="s">
        <v>52</v>
      </c>
      <c r="P5" s="28" t="s">
        <v>13</v>
      </c>
      <c r="Q5" s="2" t="s">
        <v>0</v>
      </c>
    </row>
    <row r="6" spans="1:17" ht="15.75">
      <c r="A6" s="2">
        <f>'Bxy to Brf'!B8</f>
        <v>0</v>
      </c>
      <c r="B6" s="26">
        <f>'Bxy to Brf'!F8</f>
        <v>-2.08336662</v>
      </c>
      <c r="C6" s="26">
        <f>'Bxy to Brf'!N8</f>
        <v>-1.84151311</v>
      </c>
      <c r="D6" s="26">
        <f>'Bxy to Brf'!V8</f>
        <v>-1.56590774</v>
      </c>
      <c r="E6" s="26">
        <f>'Bxy to Brf'!AD8</f>
        <v>-1.29390445</v>
      </c>
      <c r="F6" s="26">
        <f>'Bxy to Brf'!AL8</f>
        <v>-1.0318726</v>
      </c>
      <c r="G6" s="26">
        <f>'Bxy to Brf'!AT8</f>
        <v>-0.77538303</v>
      </c>
      <c r="H6" s="26">
        <f>'Bxy to Brf'!BB8</f>
        <v>-0.53325218</v>
      </c>
      <c r="I6" s="26">
        <f>'Bxy to Brf'!BJ8</f>
        <v>-0.29648937</v>
      </c>
      <c r="J6" s="26">
        <f>'Bxy to Brf'!BR8</f>
        <v>-0.06976338</v>
      </c>
      <c r="K6" s="26">
        <f>'Bxy to Brf'!BZ8</f>
        <v>0.142809577</v>
      </c>
      <c r="L6" s="26">
        <f>'Bxy to Brf'!CH8</f>
        <v>0.306668127</v>
      </c>
      <c r="M6" s="28">
        <f>INDEX(LINEST(B6:L6,B$5:L$5),2)</f>
        <v>-11.814003765409089</v>
      </c>
      <c r="N6" s="28">
        <f>INDEX(LINEST(B6:L6,B$5:L$5),1)</f>
        <v>0.24426680129999995</v>
      </c>
      <c r="O6" s="34">
        <f>1000*N6</f>
        <v>244.26680129999994</v>
      </c>
      <c r="P6" s="28">
        <f>M6+N6*45</f>
        <v>-0.8219977069090909</v>
      </c>
      <c r="Q6" s="2">
        <v>0</v>
      </c>
    </row>
    <row r="7" spans="1:17" ht="15.75">
      <c r="A7" s="2">
        <f>'Bxy to Brf'!B9</f>
        <v>1</v>
      </c>
      <c r="B7" s="26">
        <f>'Bxy to Brf'!F9</f>
        <v>-2.103166041120703</v>
      </c>
      <c r="C7" s="26">
        <f>'Bxy to Brf'!N9</f>
        <v>-1.8484047613836372</v>
      </c>
      <c r="D7" s="26">
        <f>'Bxy to Brf'!V9</f>
        <v>-1.5660048055205167</v>
      </c>
      <c r="E7" s="26">
        <f>'Bxy to Brf'!AD9</f>
        <v>-1.2940542119293679</v>
      </c>
      <c r="F7" s="26">
        <f>'Bxy to Brf'!AL9</f>
        <v>-1.0318133094938255</v>
      </c>
      <c r="G7" s="26">
        <f>'Bxy to Brf'!AT9</f>
        <v>-0.7753746379859842</v>
      </c>
      <c r="H7" s="26">
        <f>'Bxy to Brf'!BB9</f>
        <v>-0.5328210189270908</v>
      </c>
      <c r="I7" s="26">
        <f>'Bxy to Brf'!BJ9</f>
        <v>-0.2959789369320024</v>
      </c>
      <c r="J7" s="26">
        <f>'Bxy to Brf'!BR9</f>
        <v>-0.06867308275888535</v>
      </c>
      <c r="K7" s="26">
        <f>'Bxy to Brf'!BZ9</f>
        <v>0.15172829766435508</v>
      </c>
      <c r="L7" s="26">
        <f>'Bxy to Brf'!CH9</f>
        <v>0.32553659222442893</v>
      </c>
      <c r="M7" s="28">
        <f aca="true" t="shared" si="0" ref="M7:M70">INDEX(LINEST(B7:L7,B$5:L$5),2)</f>
        <v>-11.920850115372833</v>
      </c>
      <c r="N7" s="28">
        <f aca="true" t="shared" si="1" ref="N7:N70">INDEX(LINEST(B7:L7,B$5:L$5),1)</f>
        <v>0.24664712192512714</v>
      </c>
      <c r="O7" s="34">
        <f aca="true" t="shared" si="2" ref="O7:O70">1000*N7</f>
        <v>246.64712192512715</v>
      </c>
      <c r="P7" s="28">
        <f aca="true" t="shared" si="3" ref="P7:P70">M7+N7*45</f>
        <v>-0.8217296287421121</v>
      </c>
      <c r="Q7" s="2">
        <v>1</v>
      </c>
    </row>
    <row r="8" spans="1:17" ht="15.75">
      <c r="A8" s="2">
        <f>'Bxy to Brf'!B10</f>
        <v>2</v>
      </c>
      <c r="B8" s="26">
        <f>'Bxy to Brf'!F10</f>
        <v>-2.1133185085931183</v>
      </c>
      <c r="C8" s="26">
        <f>'Bxy to Brf'!N10</f>
        <v>-1.8514461977123784</v>
      </c>
      <c r="D8" s="26">
        <f>'Bxy to Brf'!V10</f>
        <v>-1.567419670806396</v>
      </c>
      <c r="E8" s="26">
        <f>'Bxy to Brf'!AD10</f>
        <v>-1.2942207791688674</v>
      </c>
      <c r="F8" s="26">
        <f>'Bxy to Brf'!AL10</f>
        <v>-1.032113546514373</v>
      </c>
      <c r="G8" s="26">
        <f>'Bxy to Brf'!AT10</f>
        <v>-0.7748470121957797</v>
      </c>
      <c r="H8" s="26">
        <f>'Bxy to Brf'!BB10</f>
        <v>-0.5327673593473146</v>
      </c>
      <c r="I8" s="26">
        <f>'Bxy to Brf'!BJ10</f>
        <v>-0.2947966448281561</v>
      </c>
      <c r="J8" s="26">
        <f>'Bxy to Brf'!BR10</f>
        <v>-0.0660538111340122</v>
      </c>
      <c r="K8" s="26">
        <f>'Bxy to Brf'!BZ10</f>
        <v>0.15600473027845457</v>
      </c>
      <c r="L8" s="26">
        <f>'Bxy to Brf'!CH10</f>
        <v>0.33353707653765535</v>
      </c>
      <c r="M8" s="28">
        <f t="shared" si="0"/>
        <v>-11.976011204514274</v>
      </c>
      <c r="N8" s="28">
        <f t="shared" si="1"/>
        <v>0.24787612429529843</v>
      </c>
      <c r="O8" s="34">
        <f t="shared" si="2"/>
        <v>247.87612429529844</v>
      </c>
      <c r="P8" s="28">
        <f t="shared" si="3"/>
        <v>-0.821585611225844</v>
      </c>
      <c r="Q8" s="2">
        <v>2</v>
      </c>
    </row>
    <row r="9" spans="1:17" ht="15.75">
      <c r="A9" s="2">
        <f>'Bxy to Brf'!B11</f>
        <v>3</v>
      </c>
      <c r="B9" s="26">
        <f>'Bxy to Brf'!F11</f>
        <v>-2.1166785713109904</v>
      </c>
      <c r="C9" s="26">
        <f>'Bxy to Brf'!N11</f>
        <v>-1.8542347040867515</v>
      </c>
      <c r="D9" s="26">
        <f>'Bxy to Brf'!V11</f>
        <v>-1.568481993203751</v>
      </c>
      <c r="E9" s="26">
        <f>'Bxy to Brf'!AD11</f>
        <v>-1.2940310921990208</v>
      </c>
      <c r="F9" s="26">
        <f>'Bxy to Brf'!AL11</f>
        <v>-1.031586034484798</v>
      </c>
      <c r="G9" s="26">
        <f>'Bxy to Brf'!AT11</f>
        <v>-0.7738944098059245</v>
      </c>
      <c r="H9" s="26">
        <f>'Bxy to Brf'!BB11</f>
        <v>-0.5317418397810442</v>
      </c>
      <c r="I9" s="26">
        <f>'Bxy to Brf'!BJ11</f>
        <v>-0.2931153016287573</v>
      </c>
      <c r="J9" s="26">
        <f>'Bxy to Brf'!BR11</f>
        <v>-0.06339793643958673</v>
      </c>
      <c r="K9" s="26">
        <f>'Bxy to Brf'!BZ11</f>
        <v>0.15993058479421743</v>
      </c>
      <c r="L9" s="26">
        <f>'Bxy to Brf'!CH11</f>
        <v>0.3382372514958876</v>
      </c>
      <c r="M9" s="28">
        <f t="shared" si="0"/>
        <v>-12.008704637934379</v>
      </c>
      <c r="N9" s="28">
        <f t="shared" si="1"/>
        <v>0.24861971105177302</v>
      </c>
      <c r="O9" s="34">
        <f t="shared" si="2"/>
        <v>248.619711051773</v>
      </c>
      <c r="P9" s="28">
        <f t="shared" si="3"/>
        <v>-0.8208176406045933</v>
      </c>
      <c r="Q9" s="2">
        <v>3</v>
      </c>
    </row>
    <row r="10" spans="1:17" ht="15.75">
      <c r="A10" s="2">
        <f>'Bxy to Brf'!B12</f>
        <v>4</v>
      </c>
      <c r="B10" s="26">
        <f>'Bxy to Brf'!F12</f>
        <v>-2.1181987511505422</v>
      </c>
      <c r="C10" s="26">
        <f>'Bxy to Brf'!N12</f>
        <v>-1.8552264080899836</v>
      </c>
      <c r="D10" s="26">
        <f>'Bxy to Brf'!V12</f>
        <v>-1.56837307634064</v>
      </c>
      <c r="E10" s="26">
        <f>'Bxy to Brf'!AD12</f>
        <v>-1.2933549887612454</v>
      </c>
      <c r="F10" s="26">
        <f>'Bxy to Brf'!AL12</f>
        <v>-1.0306054098297677</v>
      </c>
      <c r="G10" s="26">
        <f>'Bxy to Brf'!AT12</f>
        <v>-0.7726343912580658</v>
      </c>
      <c r="H10" s="26">
        <f>'Bxy to Brf'!BB12</f>
        <v>-0.5304321927404996</v>
      </c>
      <c r="I10" s="26">
        <f>'Bxy to Brf'!BJ12</f>
        <v>-0.2913887704980863</v>
      </c>
      <c r="J10" s="26">
        <f>'Bxy to Brf'!BR12</f>
        <v>-0.06127737423851069</v>
      </c>
      <c r="K10" s="26">
        <f>'Bxy to Brf'!BZ12</f>
        <v>0.16268499478488155</v>
      </c>
      <c r="L10" s="26">
        <f>'Bxy to Brf'!CH12</f>
        <v>0.34080023482390065</v>
      </c>
      <c r="M10" s="28">
        <f t="shared" si="0"/>
        <v>-12.02565054446545</v>
      </c>
      <c r="N10" s="28">
        <f t="shared" si="1"/>
        <v>0.24901848455721493</v>
      </c>
      <c r="O10" s="34">
        <f t="shared" si="2"/>
        <v>249.01848455721492</v>
      </c>
      <c r="P10" s="28">
        <f t="shared" si="3"/>
        <v>-0.8198187393907777</v>
      </c>
      <c r="Q10" s="2">
        <v>4</v>
      </c>
    </row>
    <row r="11" spans="1:17" ht="15.75">
      <c r="A11" s="2">
        <f>'Bxy to Brf'!B13</f>
        <v>5</v>
      </c>
      <c r="B11" s="26">
        <f>'Bxy to Brf'!F13</f>
        <v>-2.1169102395762893</v>
      </c>
      <c r="C11" s="26">
        <f>'Bxy to Brf'!N13</f>
        <v>-1.8546068043476716</v>
      </c>
      <c r="D11" s="26">
        <f>'Bxy to Brf'!V13</f>
        <v>-1.5671639774558217</v>
      </c>
      <c r="E11" s="26">
        <f>'Bxy to Brf'!AD13</f>
        <v>-1.2918697147239055</v>
      </c>
      <c r="F11" s="26">
        <f>'Bxy to Brf'!AL13</f>
        <v>-1.028873219816892</v>
      </c>
      <c r="G11" s="26">
        <f>'Bxy to Brf'!AT13</f>
        <v>-0.7710328335916801</v>
      </c>
      <c r="H11" s="26">
        <f>'Bxy to Brf'!BB13</f>
        <v>-0.528923165146917</v>
      </c>
      <c r="I11" s="26">
        <f>'Bxy to Brf'!BJ13</f>
        <v>-0.28984112946101465</v>
      </c>
      <c r="J11" s="26">
        <f>'Bxy to Brf'!BR13</f>
        <v>-0.05965787326940455</v>
      </c>
      <c r="K11" s="26">
        <f>'Bxy to Brf'!BZ13</f>
        <v>0.16443021331312302</v>
      </c>
      <c r="L11" s="26">
        <f>'Bxy to Brf'!CH13</f>
        <v>0.3422784388683928</v>
      </c>
      <c r="M11" s="28">
        <f t="shared" si="0"/>
        <v>-12.026904255273205</v>
      </c>
      <c r="N11" s="28">
        <f t="shared" si="1"/>
        <v>0.24907833636928722</v>
      </c>
      <c r="O11" s="34">
        <f t="shared" si="2"/>
        <v>249.07833636928723</v>
      </c>
      <c r="P11" s="28">
        <f t="shared" si="3"/>
        <v>-0.8183791186552796</v>
      </c>
      <c r="Q11" s="2">
        <v>5</v>
      </c>
    </row>
    <row r="12" spans="1:17" ht="15.75">
      <c r="A12" s="2">
        <f>'Bxy to Brf'!B14</f>
        <v>6</v>
      </c>
      <c r="B12" s="26">
        <f>'Bxy to Brf'!F14</f>
        <v>-2.1145559065641732</v>
      </c>
      <c r="C12" s="26">
        <f>'Bxy to Brf'!N14</f>
        <v>-1.8525298359777485</v>
      </c>
      <c r="D12" s="26">
        <f>'Bxy to Brf'!V14</f>
        <v>-1.5648361345573034</v>
      </c>
      <c r="E12" s="26">
        <f>'Bxy to Brf'!AD14</f>
        <v>-1.2895340324571138</v>
      </c>
      <c r="F12" s="26">
        <f>'Bxy to Brf'!AL14</f>
        <v>-1.026559658775543</v>
      </c>
      <c r="G12" s="26">
        <f>'Bxy to Brf'!AT14</f>
        <v>-0.7690701150395253</v>
      </c>
      <c r="H12" s="26">
        <f>'Bxy to Brf'!BB14</f>
        <v>-0.5272293970775861</v>
      </c>
      <c r="I12" s="26">
        <f>'Bxy to Brf'!BJ14</f>
        <v>-0.2884448602417432</v>
      </c>
      <c r="J12" s="26">
        <f>'Bxy to Brf'!BR14</f>
        <v>-0.05847148030642285</v>
      </c>
      <c r="K12" s="26">
        <f>'Bxy to Brf'!BZ14</f>
        <v>0.16532940836425994</v>
      </c>
      <c r="L12" s="26">
        <f>'Bxy to Brf'!CH14</f>
        <v>0.34341473785152576</v>
      </c>
      <c r="M12" s="28">
        <f t="shared" si="0"/>
        <v>-12.018273157477887</v>
      </c>
      <c r="N12" s="28">
        <f t="shared" si="1"/>
        <v>0.24892629789388968</v>
      </c>
      <c r="O12" s="34">
        <f t="shared" si="2"/>
        <v>248.92629789388968</v>
      </c>
      <c r="P12" s="28">
        <f t="shared" si="3"/>
        <v>-0.8165897522528525</v>
      </c>
      <c r="Q12" s="2">
        <v>6</v>
      </c>
    </row>
    <row r="13" spans="1:17" ht="15.75">
      <c r="A13" s="2">
        <f>'Bxy to Brf'!B15</f>
        <v>7</v>
      </c>
      <c r="B13" s="26">
        <f>'Bxy to Brf'!F15</f>
        <v>-2.1106125253438344</v>
      </c>
      <c r="C13" s="26">
        <f>'Bxy to Brf'!N15</f>
        <v>-1.8489706562119288</v>
      </c>
      <c r="D13" s="26">
        <f>'Bxy to Brf'!V15</f>
        <v>-1.5612019092095855</v>
      </c>
      <c r="E13" s="26">
        <f>'Bxy to Brf'!AD15</f>
        <v>-1.2862633869852877</v>
      </c>
      <c r="F13" s="26">
        <f>'Bxy to Brf'!AL15</f>
        <v>-1.0235974159886436</v>
      </c>
      <c r="G13" s="26">
        <f>'Bxy to Brf'!AT15</f>
        <v>-0.7667521147806899</v>
      </c>
      <c r="H13" s="26">
        <f>'Bxy to Brf'!BB15</f>
        <v>-0.5253743257005731</v>
      </c>
      <c r="I13" s="26">
        <f>'Bxy to Brf'!BJ15</f>
        <v>-0.28721228000238896</v>
      </c>
      <c r="J13" s="26">
        <f>'Bxy to Brf'!BR15</f>
        <v>-0.05782435607450109</v>
      </c>
      <c r="K13" s="26">
        <f>'Bxy to Brf'!BZ15</f>
        <v>0.16543023729614578</v>
      </c>
      <c r="L13" s="26">
        <f>'Bxy to Brf'!CH15</f>
        <v>0.34264674496314834</v>
      </c>
      <c r="M13" s="28">
        <f t="shared" si="0"/>
        <v>-11.99512204450515</v>
      </c>
      <c r="N13" s="28">
        <f t="shared" si="1"/>
        <v>0.2484577989929667</v>
      </c>
      <c r="O13" s="34">
        <f t="shared" si="2"/>
        <v>248.4577989929667</v>
      </c>
      <c r="P13" s="28">
        <f t="shared" si="3"/>
        <v>-0.8145210898216497</v>
      </c>
      <c r="Q13" s="2">
        <v>7</v>
      </c>
    </row>
    <row r="14" spans="1:17" ht="15.75">
      <c r="A14" s="2">
        <f>'Bxy to Brf'!B16</f>
        <v>8</v>
      </c>
      <c r="B14" s="26">
        <f>'Bxy to Brf'!F16</f>
        <v>-2.104547222415106</v>
      </c>
      <c r="C14" s="26">
        <f>'Bxy to Brf'!N16</f>
        <v>-1.8437592558381295</v>
      </c>
      <c r="D14" s="26">
        <f>'Bxy to Brf'!V16</f>
        <v>-1.5563312940315446</v>
      </c>
      <c r="E14" s="26">
        <f>'Bxy to Brf'!AD16</f>
        <v>-1.2817488612951073</v>
      </c>
      <c r="F14" s="26">
        <f>'Bxy to Brf'!AL16</f>
        <v>-1.0198876447634868</v>
      </c>
      <c r="G14" s="26">
        <f>'Bxy to Brf'!AT16</f>
        <v>-0.7637966666192849</v>
      </c>
      <c r="H14" s="26">
        <f>'Bxy to Brf'!BB16</f>
        <v>-0.5233265574562544</v>
      </c>
      <c r="I14" s="26">
        <f>'Bxy to Brf'!BJ16</f>
        <v>-0.2862072006416545</v>
      </c>
      <c r="J14" s="26">
        <f>'Bxy to Brf'!BR16</f>
        <v>-0.05775322766431292</v>
      </c>
      <c r="K14" s="26">
        <f>'Bxy to Brf'!BZ16</f>
        <v>0.16468919869466497</v>
      </c>
      <c r="L14" s="26">
        <f>'Bxy to Brf'!CH16</f>
        <v>0.34167963692270165</v>
      </c>
      <c r="M14" s="28">
        <f t="shared" si="0"/>
        <v>-11.958942667865431</v>
      </c>
      <c r="N14" s="28">
        <f t="shared" si="1"/>
        <v>0.24771187929578226</v>
      </c>
      <c r="O14" s="34">
        <f t="shared" si="2"/>
        <v>247.71187929578227</v>
      </c>
      <c r="P14" s="28">
        <f t="shared" si="3"/>
        <v>-0.8119080995552288</v>
      </c>
      <c r="Q14" s="2">
        <v>8</v>
      </c>
    </row>
    <row r="15" spans="1:17" ht="15.75">
      <c r="A15" s="2">
        <f>'Bxy to Brf'!B17</f>
        <v>9</v>
      </c>
      <c r="B15" s="26">
        <f>'Bxy to Brf'!F17</f>
        <v>-2.0976958837412845</v>
      </c>
      <c r="C15" s="26">
        <f>'Bxy to Brf'!N17</f>
        <v>-1.8369553952440705</v>
      </c>
      <c r="D15" s="26">
        <f>'Bxy to Brf'!V17</f>
        <v>-1.5500524543119192</v>
      </c>
      <c r="E15" s="26">
        <f>'Bxy to Brf'!AD17</f>
        <v>-1.2761096418773543</v>
      </c>
      <c r="F15" s="26">
        <f>'Bxy to Brf'!AL17</f>
        <v>-1.015300127042751</v>
      </c>
      <c r="G15" s="26">
        <f>'Bxy to Brf'!AT17</f>
        <v>-0.7601357341813697</v>
      </c>
      <c r="H15" s="26">
        <f>'Bxy to Brf'!BB17</f>
        <v>-0.5210699242057463</v>
      </c>
      <c r="I15" s="26">
        <f>'Bxy to Brf'!BJ17</f>
        <v>-0.28540765776086663</v>
      </c>
      <c r="J15" s="26">
        <f>'Bxy to Brf'!BR17</f>
        <v>-0.05836147718887332</v>
      </c>
      <c r="K15" s="26">
        <f>'Bxy to Brf'!BZ17</f>
        <v>0.1630943924603352</v>
      </c>
      <c r="L15" s="26">
        <f>'Bxy to Brf'!CH17</f>
        <v>0.33917852588060465</v>
      </c>
      <c r="M15" s="28">
        <f t="shared" si="0"/>
        <v>-11.909778884851013</v>
      </c>
      <c r="N15" s="28">
        <f t="shared" si="1"/>
        <v>0.2466843481942381</v>
      </c>
      <c r="O15" s="34">
        <f t="shared" si="2"/>
        <v>246.68434819423808</v>
      </c>
      <c r="P15" s="28">
        <f t="shared" si="3"/>
        <v>-0.808983216110299</v>
      </c>
      <c r="Q15" s="2">
        <v>9</v>
      </c>
    </row>
    <row r="16" spans="1:17" ht="15.75">
      <c r="A16" s="2">
        <f>'Bxy to Brf'!B18</f>
        <v>10</v>
      </c>
      <c r="B16" s="26">
        <f>'Bxy to Brf'!F18</f>
        <v>-2.088059132232183</v>
      </c>
      <c r="C16" s="26">
        <f>'Bxy to Brf'!N18</f>
        <v>-1.8284933493202284</v>
      </c>
      <c r="D16" s="26">
        <f>'Bxy to Brf'!V18</f>
        <v>-1.5422545664328957</v>
      </c>
      <c r="E16" s="26">
        <f>'Bxy to Brf'!AD18</f>
        <v>-1.2691111672216238</v>
      </c>
      <c r="F16" s="26">
        <f>'Bxy to Brf'!AL18</f>
        <v>-1.00943442203172</v>
      </c>
      <c r="G16" s="26">
        <f>'Bxy to Brf'!AT18</f>
        <v>-0.7556793507765582</v>
      </c>
      <c r="H16" s="26">
        <f>'Bxy to Brf'!BB18</f>
        <v>-0.5184929421648041</v>
      </c>
      <c r="I16" s="26">
        <f>'Bxy to Brf'!BJ18</f>
        <v>-0.28489173639844256</v>
      </c>
      <c r="J16" s="26">
        <f>'Bxy to Brf'!BR18</f>
        <v>-0.05956688736685937</v>
      </c>
      <c r="K16" s="26">
        <f>'Bxy to Brf'!BZ18</f>
        <v>0.16026055497504904</v>
      </c>
      <c r="L16" s="26">
        <f>'Bxy to Brf'!CH18</f>
        <v>0.3353699737612234</v>
      </c>
      <c r="M16" s="28">
        <f t="shared" si="0"/>
        <v>-11.842597581052448</v>
      </c>
      <c r="N16" s="28">
        <f t="shared" si="1"/>
        <v>0.24526913205326847</v>
      </c>
      <c r="O16" s="34">
        <f t="shared" si="2"/>
        <v>245.26913205326846</v>
      </c>
      <c r="P16" s="28">
        <f t="shared" si="3"/>
        <v>-0.805486638655367</v>
      </c>
      <c r="Q16" s="2">
        <v>10</v>
      </c>
    </row>
    <row r="17" spans="1:17" ht="15.75">
      <c r="A17" s="2">
        <f>'Bxy to Brf'!B19</f>
        <v>11</v>
      </c>
      <c r="B17" s="26">
        <f>'Bxy to Brf'!F19</f>
        <v>-2.077652141213636</v>
      </c>
      <c r="C17" s="26">
        <f>'Bxy to Brf'!N19</f>
        <v>-1.8181423888261121</v>
      </c>
      <c r="D17" s="26">
        <f>'Bxy to Brf'!V19</f>
        <v>-1.5325697017940332</v>
      </c>
      <c r="E17" s="26">
        <f>'Bxy to Brf'!AD19</f>
        <v>-1.2605852316083344</v>
      </c>
      <c r="F17" s="26">
        <f>'Bxy to Brf'!AL19</f>
        <v>-1.002106577994819</v>
      </c>
      <c r="G17" s="26">
        <f>'Bxy to Brf'!AT19</f>
        <v>-0.7502679825064357</v>
      </c>
      <c r="H17" s="26">
        <f>'Bxy to Brf'!BB19</f>
        <v>-0.5154526505093316</v>
      </c>
      <c r="I17" s="26">
        <f>'Bxy to Brf'!BJ19</f>
        <v>-0.28451893621948776</v>
      </c>
      <c r="J17" s="26">
        <f>'Bxy to Brf'!BR19</f>
        <v>-0.06156862216789677</v>
      </c>
      <c r="K17" s="26">
        <f>'Bxy to Brf'!BZ19</f>
        <v>0.15578937959316902</v>
      </c>
      <c r="L17" s="26">
        <f>'Bxy to Brf'!CH19</f>
        <v>0.3303059393412181</v>
      </c>
      <c r="M17" s="28">
        <f t="shared" si="0"/>
        <v>-11.75996831500674</v>
      </c>
      <c r="N17" s="28">
        <f t="shared" si="1"/>
        <v>0.24352097485084534</v>
      </c>
      <c r="O17" s="34">
        <f t="shared" si="2"/>
        <v>243.52097485084533</v>
      </c>
      <c r="P17" s="28">
        <f t="shared" si="3"/>
        <v>-0.8015244467186999</v>
      </c>
      <c r="Q17" s="2">
        <v>11</v>
      </c>
    </row>
    <row r="18" spans="1:17" ht="15.75">
      <c r="A18" s="2">
        <f>'Bxy to Brf'!B20</f>
        <v>12</v>
      </c>
      <c r="B18" s="26">
        <f>'Bxy to Brf'!F20</f>
        <v>-2.0639441901553393</v>
      </c>
      <c r="C18" s="26">
        <f>'Bxy to Brf'!N20</f>
        <v>-1.805589628830887</v>
      </c>
      <c r="D18" s="26">
        <f>'Bxy to Brf'!V20</f>
        <v>-1.5207893905941827</v>
      </c>
      <c r="E18" s="26">
        <f>'Bxy to Brf'!AD20</f>
        <v>-1.2498672475353694</v>
      </c>
      <c r="F18" s="26">
        <f>'Bxy to Brf'!AL20</f>
        <v>-0.9931139671035167</v>
      </c>
      <c r="G18" s="26">
        <f>'Bxy to Brf'!AT20</f>
        <v>-0.7435526824784882</v>
      </c>
      <c r="H18" s="26">
        <f>'Bxy to Brf'!BB20</f>
        <v>-0.5117300985951703</v>
      </c>
      <c r="I18" s="26">
        <f>'Bxy to Brf'!BJ20</f>
        <v>-0.283761527888799</v>
      </c>
      <c r="J18" s="26">
        <f>'Bxy to Brf'!BR20</f>
        <v>-0.064870421815613</v>
      </c>
      <c r="K18" s="26">
        <f>'Bxy to Brf'!BZ20</f>
        <v>0.14906821940647513</v>
      </c>
      <c r="L18" s="26">
        <f>'Bxy to Brf'!CH20</f>
        <v>0.32109856544685283</v>
      </c>
      <c r="M18" s="28">
        <f t="shared" si="0"/>
        <v>-11.64822187300757</v>
      </c>
      <c r="N18" s="28">
        <f t="shared" si="1"/>
        <v>0.24113815804634187</v>
      </c>
      <c r="O18" s="34">
        <f t="shared" si="2"/>
        <v>241.13815804634186</v>
      </c>
      <c r="P18" s="28">
        <f t="shared" si="3"/>
        <v>-0.7970047609221851</v>
      </c>
      <c r="Q18" s="2">
        <v>12</v>
      </c>
    </row>
    <row r="19" spans="1:17" ht="15.75">
      <c r="A19" s="2">
        <f>'Bxy to Brf'!B21</f>
        <v>13</v>
      </c>
      <c r="B19" s="26">
        <f>'Bxy to Brf'!F21</f>
        <v>-2.0482996875988384</v>
      </c>
      <c r="C19" s="26">
        <f>'Bxy to Brf'!N21</f>
        <v>-1.7903832080361761</v>
      </c>
      <c r="D19" s="26">
        <f>'Bxy to Brf'!V21</f>
        <v>-1.5066785818730979</v>
      </c>
      <c r="E19" s="26">
        <f>'Bxy to Brf'!AD21</f>
        <v>-1.2370195028485989</v>
      </c>
      <c r="F19" s="26">
        <f>'Bxy to Brf'!AL21</f>
        <v>-0.9821409922963567</v>
      </c>
      <c r="G19" s="26">
        <f>'Bxy to Brf'!AT21</f>
        <v>-0.7350604307648156</v>
      </c>
      <c r="H19" s="26">
        <f>'Bxy to Brf'!BB21</f>
        <v>-0.5063335903686689</v>
      </c>
      <c r="I19" s="26">
        <f>'Bxy to Brf'!BJ21</f>
        <v>-0.2824437099564425</v>
      </c>
      <c r="J19" s="26">
        <f>'Bxy to Brf'!BR21</f>
        <v>-0.06943060448956855</v>
      </c>
      <c r="K19" s="26">
        <f>'Bxy to Brf'!BZ21</f>
        <v>0.13947472871278846</v>
      </c>
      <c r="L19" s="26">
        <f>'Bxy to Brf'!CH21</f>
        <v>0.30817445161549345</v>
      </c>
      <c r="M19" s="28">
        <f t="shared" si="0"/>
        <v>-11.509401387371797</v>
      </c>
      <c r="N19" s="28">
        <f t="shared" si="1"/>
        <v>0.23816823057209188</v>
      </c>
      <c r="O19" s="34">
        <f t="shared" si="2"/>
        <v>238.1682305720919</v>
      </c>
      <c r="P19" s="28">
        <f t="shared" si="3"/>
        <v>-0.7918310116276626</v>
      </c>
      <c r="Q19" s="2">
        <v>13</v>
      </c>
    </row>
    <row r="20" spans="1:17" ht="15.75">
      <c r="A20" s="2">
        <f>'Bxy to Brf'!B22</f>
        <v>14</v>
      </c>
      <c r="B20" s="26">
        <f>'Bxy to Brf'!F22</f>
        <v>-2.028637050711279</v>
      </c>
      <c r="C20" s="26">
        <f>'Bxy to Brf'!N22</f>
        <v>-1.7718876735992803</v>
      </c>
      <c r="D20" s="26">
        <f>'Bxy to Brf'!V22</f>
        <v>-1.4895804816436158</v>
      </c>
      <c r="E20" s="26">
        <f>'Bxy to Brf'!AD22</f>
        <v>-1.2218158389390485</v>
      </c>
      <c r="F20" s="26">
        <f>'Bxy to Brf'!AL22</f>
        <v>-0.9686871507300608</v>
      </c>
      <c r="G20" s="26">
        <f>'Bxy to Brf'!AT22</f>
        <v>-0.7240136463575214</v>
      </c>
      <c r="H20" s="26">
        <f>'Bxy to Brf'!BB22</f>
        <v>-0.49823866777710507</v>
      </c>
      <c r="I20" s="26">
        <f>'Bxy to Brf'!BJ22</f>
        <v>-0.2796999356903136</v>
      </c>
      <c r="J20" s="26">
        <f>'Bxy to Brf'!BR22</f>
        <v>-0.07446220553617572</v>
      </c>
      <c r="K20" s="26">
        <f>'Bxy to Brf'!BZ22</f>
        <v>0.12465151538918591</v>
      </c>
      <c r="L20" s="26">
        <f>'Bxy to Brf'!CH22</f>
        <v>0.28555179195833946</v>
      </c>
      <c r="M20" s="28">
        <f t="shared" si="0"/>
        <v>-11.323084703224819</v>
      </c>
      <c r="N20" s="28">
        <f t="shared" si="1"/>
        <v>0.23415578260976996</v>
      </c>
      <c r="O20" s="34">
        <f t="shared" si="2"/>
        <v>234.15578260976997</v>
      </c>
      <c r="P20" s="28">
        <f t="shared" si="3"/>
        <v>-0.7860744857851696</v>
      </c>
      <c r="Q20" s="2">
        <v>14</v>
      </c>
    </row>
    <row r="21" spans="1:17" s="6" customFormat="1" ht="15.75">
      <c r="A21" s="6">
        <f>'Bxy to Brf'!B23</f>
        <v>15</v>
      </c>
      <c r="B21" s="27">
        <f>'Bxy to Brf'!F23</f>
        <v>-2.003179212848503</v>
      </c>
      <c r="C21" s="27">
        <f>'Bxy to Brf'!N23</f>
        <v>-1.7494446215584454</v>
      </c>
      <c r="D21" s="27">
        <f>'Bxy to Brf'!V23</f>
        <v>-1.4698653641114898</v>
      </c>
      <c r="E21" s="27">
        <f>'Bxy to Brf'!AD23</f>
        <v>-1.2044136444609752</v>
      </c>
      <c r="F21" s="27">
        <f>'Bxy to Brf'!AL23</f>
        <v>-0.9516884710454124</v>
      </c>
      <c r="G21" s="27">
        <f>'Bxy to Brf'!AT23</f>
        <v>-0.7100973210101604</v>
      </c>
      <c r="H21" s="27">
        <f>'Bxy to Brf'!BB23</f>
        <v>-0.48668439832000054</v>
      </c>
      <c r="I21" s="27">
        <f>'Bxy to Brf'!BJ23</f>
        <v>-0.2724222682476707</v>
      </c>
      <c r="J21" s="27">
        <f>'Bxy to Brf'!BR23</f>
        <v>-0.080698449684554</v>
      </c>
      <c r="K21" s="27">
        <f>'Bxy to Brf'!BZ23</f>
        <v>0.11025749047350171</v>
      </c>
      <c r="L21" s="27">
        <f>'Bxy to Brf'!CH23</f>
        <v>0.24127696067636523</v>
      </c>
      <c r="M21" s="33">
        <f t="shared" si="0"/>
        <v>-11.071459570815422</v>
      </c>
      <c r="N21" s="33">
        <f t="shared" si="1"/>
        <v>0.22870524440168144</v>
      </c>
      <c r="O21" s="34">
        <f t="shared" si="2"/>
        <v>228.70524440168143</v>
      </c>
      <c r="P21" s="33">
        <f t="shared" si="3"/>
        <v>-0.7797235727397585</v>
      </c>
      <c r="Q21" s="6">
        <v>15</v>
      </c>
    </row>
    <row r="22" spans="1:17" ht="15.75">
      <c r="A22" s="2">
        <f>'Bxy to Brf'!B24</f>
        <v>16</v>
      </c>
      <c r="B22" s="26">
        <f>'Bxy to Brf'!F24</f>
        <v>-1.9573343523437154</v>
      </c>
      <c r="C22" s="26">
        <f>'Bxy to Brf'!N24</f>
        <v>-1.7207116401805869</v>
      </c>
      <c r="D22" s="26">
        <f>'Bxy to Brf'!V24</f>
        <v>-1.4487334695728025</v>
      </c>
      <c r="E22" s="26">
        <f>'Bxy to Brf'!AD24</f>
        <v>-1.1865065710475622</v>
      </c>
      <c r="F22" s="26">
        <f>'Bxy to Brf'!AL24</f>
        <v>-0.9374859647837069</v>
      </c>
      <c r="G22" s="26">
        <f>'Bxy to Brf'!AT24</f>
        <v>-0.6977526811281641</v>
      </c>
      <c r="H22" s="26">
        <f>'Bxy to Brf'!BB24</f>
        <v>-0.47679051258596594</v>
      </c>
      <c r="I22" s="26">
        <f>'Bxy to Brf'!BJ24</f>
        <v>-0.26714848951787007</v>
      </c>
      <c r="J22" s="26">
        <f>'Bxy to Brf'!BR24</f>
        <v>-0.07546737272464468</v>
      </c>
      <c r="K22" s="26">
        <f>'Bxy to Brf'!BZ24</f>
        <v>0.07996687328062825</v>
      </c>
      <c r="L22" s="26">
        <f>'Bxy to Brf'!CH24</f>
        <v>0.1911408417972439</v>
      </c>
      <c r="M22" s="28">
        <f t="shared" si="0"/>
        <v>-10.739652093217073</v>
      </c>
      <c r="N22" s="28">
        <f t="shared" si="1"/>
        <v>0.221493635730466</v>
      </c>
      <c r="O22" s="34">
        <f t="shared" si="2"/>
        <v>221.493635730466</v>
      </c>
      <c r="P22" s="28">
        <f t="shared" si="3"/>
        <v>-0.7724384853461039</v>
      </c>
      <c r="Q22" s="2">
        <v>16</v>
      </c>
    </row>
    <row r="23" spans="1:17" s="6" customFormat="1" ht="15.75">
      <c r="A23" s="6">
        <f>'Bxy to Brf'!B25</f>
        <v>17</v>
      </c>
      <c r="B23" s="27">
        <f>'Bxy to Brf'!F25</f>
        <v>-1.947231149979366</v>
      </c>
      <c r="C23" s="27">
        <f>'Bxy to Brf'!N25</f>
        <v>-1.7130801858046594</v>
      </c>
      <c r="D23" s="27">
        <f>'Bxy to Brf'!V25</f>
        <v>-1.446142121023591</v>
      </c>
      <c r="E23" s="27">
        <f>'Bxy to Brf'!AD25</f>
        <v>-1.1854242855041575</v>
      </c>
      <c r="F23" s="27">
        <f>'Bxy to Brf'!AL25</f>
        <v>-0.9371199158231025</v>
      </c>
      <c r="G23" s="27">
        <f>'Bxy to Brf'!AT25</f>
        <v>-0.6978417945371804</v>
      </c>
      <c r="H23" s="27">
        <f>'Bxy to Brf'!BB25</f>
        <v>-0.4773670614388124</v>
      </c>
      <c r="I23" s="27">
        <f>'Bxy to Brf'!BJ25</f>
        <v>-0.26791362597035223</v>
      </c>
      <c r="J23" s="27">
        <f>'Bxy to Brf'!BR25</f>
        <v>-0.07689514040653775</v>
      </c>
      <c r="K23" s="27">
        <f>'Bxy to Brf'!BZ25</f>
        <v>0.07695575486753986</v>
      </c>
      <c r="L23" s="27">
        <f>'Bxy to Brf'!CH25</f>
        <v>0.20518616187058658</v>
      </c>
      <c r="M23" s="33">
        <f t="shared" si="0"/>
        <v>-10.720747984666993</v>
      </c>
      <c r="N23" s="33">
        <f t="shared" si="1"/>
        <v>0.22113404942946926</v>
      </c>
      <c r="O23" s="34">
        <f t="shared" si="2"/>
        <v>221.13404942946926</v>
      </c>
      <c r="P23" s="33">
        <f t="shared" si="3"/>
        <v>-0.7697157603408762</v>
      </c>
      <c r="Q23" s="6">
        <v>17</v>
      </c>
    </row>
    <row r="24" spans="1:17" ht="15.75">
      <c r="A24" s="2">
        <f>'Bxy to Brf'!B26</f>
        <v>18</v>
      </c>
      <c r="B24" s="26">
        <f>'Bxy to Brf'!F26</f>
        <v>-1.9816381432851784</v>
      </c>
      <c r="C24" s="26">
        <f>'Bxy to Brf'!N26</f>
        <v>-1.7280874886184392</v>
      </c>
      <c r="D24" s="26">
        <f>'Bxy to Brf'!V26</f>
        <v>-1.4535904369109192</v>
      </c>
      <c r="E24" s="26">
        <f>'Bxy to Brf'!AD26</f>
        <v>-1.1920469038356207</v>
      </c>
      <c r="F24" s="26">
        <f>'Bxy to Brf'!AL26</f>
        <v>-0.9432987167503922</v>
      </c>
      <c r="G24" s="26">
        <f>'Bxy to Brf'!AT26</f>
        <v>-0.7043427523996002</v>
      </c>
      <c r="H24" s="26">
        <f>'Bxy to Brf'!BB26</f>
        <v>-0.4829815002824416</v>
      </c>
      <c r="I24" s="26">
        <f>'Bxy to Brf'!BJ26</f>
        <v>-0.2700762709239401</v>
      </c>
      <c r="J24" s="26">
        <f>'Bxy to Brf'!BR26</f>
        <v>-0.07705980866811885</v>
      </c>
      <c r="K24" s="26">
        <f>'Bxy to Brf'!BZ26</f>
        <v>0.11456056491825654</v>
      </c>
      <c r="L24" s="26">
        <f>'Bxy to Brf'!CH26</f>
        <v>0.2613469384935452</v>
      </c>
      <c r="M24" s="28">
        <f t="shared" si="0"/>
        <v>-11.004033679412126</v>
      </c>
      <c r="N24" s="28">
        <f t="shared" si="1"/>
        <v>0.22744879990963743</v>
      </c>
      <c r="O24" s="34">
        <f t="shared" si="2"/>
        <v>227.44879990963742</v>
      </c>
      <c r="P24" s="28">
        <f t="shared" si="3"/>
        <v>-0.7688376834784414</v>
      </c>
      <c r="Q24" s="2">
        <v>18</v>
      </c>
    </row>
    <row r="25" spans="1:17" ht="15.75">
      <c r="A25" s="2">
        <f>'Bxy to Brf'!B27</f>
        <v>19</v>
      </c>
      <c r="B25" s="26">
        <f>'Bxy to Brf'!F27</f>
        <v>-1.9957323597412453</v>
      </c>
      <c r="C25" s="26">
        <f>'Bxy to Brf'!N27</f>
        <v>-1.7385922308490174</v>
      </c>
      <c r="D25" s="26">
        <f>'Bxy to Brf'!V27</f>
        <v>-1.4614087973363772</v>
      </c>
      <c r="E25" s="26">
        <f>'Bxy to Brf'!AD27</f>
        <v>-1.1987989806615864</v>
      </c>
      <c r="F25" s="26">
        <f>'Bxy to Brf'!AL27</f>
        <v>-0.9498054213447424</v>
      </c>
      <c r="G25" s="26">
        <f>'Bxy to Brf'!AT27</f>
        <v>-0.7092642832104025</v>
      </c>
      <c r="H25" s="26">
        <f>'Bxy to Brf'!BB27</f>
        <v>-0.4865193384168194</v>
      </c>
      <c r="I25" s="26">
        <f>'Bxy to Brf'!BJ27</f>
        <v>-0.26909618565453186</v>
      </c>
      <c r="J25" s="26">
        <f>'Bxy to Brf'!BR27</f>
        <v>-0.06500471731112986</v>
      </c>
      <c r="K25" s="26">
        <f>'Bxy to Brf'!BZ27</f>
        <v>0.13749860297212033</v>
      </c>
      <c r="L25" s="26">
        <f>'Bxy to Brf'!CH27</f>
        <v>0.29933354613634344</v>
      </c>
      <c r="M25" s="28">
        <f t="shared" si="0"/>
        <v>-11.1954159695476</v>
      </c>
      <c r="N25" s="28">
        <f t="shared" si="1"/>
        <v>0.23174178888809333</v>
      </c>
      <c r="O25" s="34">
        <f t="shared" si="2"/>
        <v>231.74178888809334</v>
      </c>
      <c r="P25" s="28">
        <f t="shared" si="3"/>
        <v>-0.7670354695833996</v>
      </c>
      <c r="Q25" s="2">
        <v>19</v>
      </c>
    </row>
    <row r="26" spans="1:17" ht="15.75">
      <c r="A26" s="2">
        <f>'Bxy to Brf'!B28</f>
        <v>20</v>
      </c>
      <c r="B26" s="26">
        <f>'Bxy to Brf'!F28</f>
        <v>-2.0013788370841965</v>
      </c>
      <c r="C26" s="26">
        <f>'Bxy to Brf'!N28</f>
        <v>-1.7449440204003936</v>
      </c>
      <c r="D26" s="26">
        <f>'Bxy to Brf'!V28</f>
        <v>-1.4667067515844803</v>
      </c>
      <c r="E26" s="26">
        <f>'Bxy to Brf'!AD28</f>
        <v>-1.2032016247845825</v>
      </c>
      <c r="F26" s="26">
        <f>'Bxy to Brf'!AL28</f>
        <v>-0.9534657763217331</v>
      </c>
      <c r="G26" s="26">
        <f>'Bxy to Brf'!AT28</f>
        <v>-0.7111013820007385</v>
      </c>
      <c r="H26" s="26">
        <f>'Bxy to Brf'!BB28</f>
        <v>-0.48623163183807133</v>
      </c>
      <c r="I26" s="26">
        <f>'Bxy to Brf'!BJ28</f>
        <v>-0.2653730114532907</v>
      </c>
      <c r="J26" s="26">
        <f>'Bxy to Brf'!BR28</f>
        <v>-0.053765011249587824</v>
      </c>
      <c r="K26" s="26">
        <f>'Bxy to Brf'!BZ28</f>
        <v>0.1537225321922581</v>
      </c>
      <c r="L26" s="26">
        <f>'Bxy to Brf'!CH28</f>
        <v>0.3221904520873776</v>
      </c>
      <c r="M26" s="28">
        <f t="shared" si="0"/>
        <v>-11.31675333455861</v>
      </c>
      <c r="N26" s="28">
        <f t="shared" si="1"/>
        <v>0.2344929931670854</v>
      </c>
      <c r="O26" s="34">
        <f t="shared" si="2"/>
        <v>234.49299316708542</v>
      </c>
      <c r="P26" s="28">
        <f t="shared" si="3"/>
        <v>-0.7645686420397677</v>
      </c>
      <c r="Q26" s="2">
        <v>20</v>
      </c>
    </row>
    <row r="27" spans="1:17" ht="15.75">
      <c r="A27" s="2">
        <f>'Bxy to Brf'!B29</f>
        <v>21</v>
      </c>
      <c r="B27" s="26">
        <f>'Bxy to Brf'!F29</f>
        <v>-2.0039768494579606</v>
      </c>
      <c r="C27" s="26">
        <f>'Bxy to Brf'!N29</f>
        <v>-1.7476444689207717</v>
      </c>
      <c r="D27" s="26">
        <f>'Bxy to Brf'!V29</f>
        <v>-1.469323055054233</v>
      </c>
      <c r="E27" s="26">
        <f>'Bxy to Brf'!AD29</f>
        <v>-1.2051867961862242</v>
      </c>
      <c r="F27" s="26">
        <f>'Bxy to Brf'!AL29</f>
        <v>-0.9547490704358937</v>
      </c>
      <c r="G27" s="26">
        <f>'Bxy to Brf'!AT29</f>
        <v>-0.7109909033495901</v>
      </c>
      <c r="H27" s="26">
        <f>'Bxy to Brf'!BB29</f>
        <v>-0.48390364770619654</v>
      </c>
      <c r="I27" s="26">
        <f>'Bxy to Brf'!BJ29</f>
        <v>-0.2603861601891707</v>
      </c>
      <c r="J27" s="26">
        <f>'Bxy to Brf'!BR29</f>
        <v>-0.044486315776360336</v>
      </c>
      <c r="K27" s="26">
        <f>'Bxy to Brf'!BZ29</f>
        <v>0.1666544679658001</v>
      </c>
      <c r="L27" s="26">
        <f>'Bxy to Brf'!CH29</f>
        <v>0.33631892221850657</v>
      </c>
      <c r="M27" s="28">
        <f t="shared" si="0"/>
        <v>-11.395365064552658</v>
      </c>
      <c r="N27" s="28">
        <f t="shared" si="1"/>
        <v>0.23630574107714578</v>
      </c>
      <c r="O27" s="34">
        <f t="shared" si="2"/>
        <v>236.30574107714577</v>
      </c>
      <c r="P27" s="28">
        <f t="shared" si="3"/>
        <v>-0.7616067160810989</v>
      </c>
      <c r="Q27" s="2">
        <v>21</v>
      </c>
    </row>
    <row r="28" spans="1:17" ht="15.75">
      <c r="A28" s="2">
        <f>'Bxy to Brf'!B30</f>
        <v>22</v>
      </c>
      <c r="B28" s="26">
        <f>'Bxy to Brf'!F30</f>
        <v>-2.0028958689855267</v>
      </c>
      <c r="C28" s="26">
        <f>'Bxy to Brf'!N30</f>
        <v>-1.7471784462993007</v>
      </c>
      <c r="D28" s="26">
        <f>'Bxy to Brf'!V30</f>
        <v>-1.4692800574782499</v>
      </c>
      <c r="E28" s="26">
        <f>'Bxy to Brf'!AD30</f>
        <v>-1.2050180366049994</v>
      </c>
      <c r="F28" s="26">
        <f>'Bxy to Brf'!AL30</f>
        <v>-0.9541561331232993</v>
      </c>
      <c r="G28" s="26">
        <f>'Bxy to Brf'!AT30</f>
        <v>-0.7093498818814468</v>
      </c>
      <c r="H28" s="26">
        <f>'Bxy to Brf'!BB30</f>
        <v>-0.4806391335354022</v>
      </c>
      <c r="I28" s="26">
        <f>'Bxy to Brf'!BJ30</f>
        <v>-0.2550421211709736</v>
      </c>
      <c r="J28" s="26">
        <f>'Bxy to Brf'!BR30</f>
        <v>-0.03704436925439389</v>
      </c>
      <c r="K28" s="26">
        <f>'Bxy to Brf'!BZ30</f>
        <v>0.17652232312717792</v>
      </c>
      <c r="L28" s="26">
        <f>'Bxy to Brf'!CH30</f>
        <v>0.34695529526300267</v>
      </c>
      <c r="M28" s="28">
        <f t="shared" si="0"/>
        <v>-11.441016636662336</v>
      </c>
      <c r="N28" s="28">
        <f t="shared" si="1"/>
        <v>0.2374021344916006</v>
      </c>
      <c r="O28" s="34">
        <f t="shared" si="2"/>
        <v>237.4021344916006</v>
      </c>
      <c r="P28" s="28">
        <f t="shared" si="3"/>
        <v>-0.7579205845403099</v>
      </c>
      <c r="Q28" s="2">
        <v>22</v>
      </c>
    </row>
    <row r="29" spans="1:17" ht="15.75">
      <c r="A29" s="2">
        <f>'Bxy to Brf'!B31</f>
        <v>23</v>
      </c>
      <c r="B29" s="26">
        <f>'Bxy to Brf'!F31</f>
        <v>-1.9987485855688778</v>
      </c>
      <c r="C29" s="26">
        <f>'Bxy to Brf'!N31</f>
        <v>-1.74405042701315</v>
      </c>
      <c r="D29" s="26">
        <f>'Bxy to Brf'!V31</f>
        <v>-1.4668877897932804</v>
      </c>
      <c r="E29" s="26">
        <f>'Bxy to Brf'!AD31</f>
        <v>-1.2028142208098396</v>
      </c>
      <c r="F29" s="26">
        <f>'Bxy to Brf'!AL31</f>
        <v>-0.9519404991345758</v>
      </c>
      <c r="G29" s="26">
        <f>'Bxy to Brf'!AT31</f>
        <v>-0.7065632771491581</v>
      </c>
      <c r="H29" s="26">
        <f>'Bxy to Brf'!BB31</f>
        <v>-0.476886582381575</v>
      </c>
      <c r="I29" s="26">
        <f>'Bxy to Brf'!BJ31</f>
        <v>-0.24995676526979096</v>
      </c>
      <c r="J29" s="26">
        <f>'Bxy to Brf'!BR31</f>
        <v>-0.030754415219606812</v>
      </c>
      <c r="K29" s="26">
        <f>'Bxy to Brf'!BZ31</f>
        <v>0.18392888651814093</v>
      </c>
      <c r="L29" s="26">
        <f>'Bxy to Brf'!CH31</f>
        <v>0.3547329174127724</v>
      </c>
      <c r="M29" s="28">
        <f t="shared" si="0"/>
        <v>-11.458923863732076</v>
      </c>
      <c r="N29" s="28">
        <f t="shared" si="1"/>
        <v>0.2378953974598867</v>
      </c>
      <c r="O29" s="34">
        <f t="shared" si="2"/>
        <v>237.89539745988668</v>
      </c>
      <c r="P29" s="28">
        <f t="shared" si="3"/>
        <v>-0.7536309780371759</v>
      </c>
      <c r="Q29" s="2">
        <v>23</v>
      </c>
    </row>
    <row r="30" spans="1:17" ht="15.75">
      <c r="A30" s="2">
        <f>'Bxy to Brf'!B32</f>
        <v>24</v>
      </c>
      <c r="B30" s="26">
        <f>'Bxy to Brf'!F32</f>
        <v>-1.9927109844931448</v>
      </c>
      <c r="C30" s="26">
        <f>'Bxy to Brf'!N32</f>
        <v>-1.7384096569056793</v>
      </c>
      <c r="D30" s="26">
        <f>'Bxy to Brf'!V32</f>
        <v>-1.462248135381974</v>
      </c>
      <c r="E30" s="26">
        <f>'Bxy to Brf'!AD32</f>
        <v>-1.198827066798937</v>
      </c>
      <c r="F30" s="26">
        <f>'Bxy to Brf'!AL32</f>
        <v>-0.9481424507908819</v>
      </c>
      <c r="G30" s="26">
        <f>'Bxy to Brf'!AT32</f>
        <v>-0.7029160681513884</v>
      </c>
      <c r="H30" s="26">
        <f>'Bxy to Brf'!BB32</f>
        <v>-0.4727640124582881</v>
      </c>
      <c r="I30" s="26">
        <f>'Bxy to Brf'!BJ32</f>
        <v>-0.24540021951309043</v>
      </c>
      <c r="J30" s="26">
        <f>'Bxy to Brf'!BR32</f>
        <v>-0.02564762284649519</v>
      </c>
      <c r="K30" s="26">
        <f>'Bxy to Brf'!BZ32</f>
        <v>0.18936915076722544</v>
      </c>
      <c r="L30" s="26">
        <f>'Bxy to Brf'!CH32</f>
        <v>0.36007267276322696</v>
      </c>
      <c r="M30" s="28">
        <f t="shared" si="0"/>
        <v>-11.453584248862574</v>
      </c>
      <c r="N30" s="28">
        <f t="shared" si="1"/>
        <v>0.23788242897712908</v>
      </c>
      <c r="O30" s="34">
        <f t="shared" si="2"/>
        <v>237.88242897712908</v>
      </c>
      <c r="P30" s="28">
        <f t="shared" si="3"/>
        <v>-0.7488749448917655</v>
      </c>
      <c r="Q30" s="2">
        <v>24</v>
      </c>
    </row>
    <row r="31" spans="1:17" ht="15.75">
      <c r="A31" s="2">
        <f>'Bxy to Brf'!B33</f>
        <v>25</v>
      </c>
      <c r="B31" s="26">
        <f>'Bxy to Brf'!F33</f>
        <v>-1.983280950149608</v>
      </c>
      <c r="C31" s="26">
        <f>'Bxy to Brf'!N33</f>
        <v>-1.7308531005055174</v>
      </c>
      <c r="D31" s="26">
        <f>'Bxy to Brf'!V33</f>
        <v>-1.4553490169330126</v>
      </c>
      <c r="E31" s="26">
        <f>'Bxy to Brf'!AD33</f>
        <v>-1.193163548365521</v>
      </c>
      <c r="F31" s="26">
        <f>'Bxy to Brf'!AL33</f>
        <v>-0.9431430727015272</v>
      </c>
      <c r="G31" s="26">
        <f>'Bxy to Brf'!AT33</f>
        <v>-0.6985254265926643</v>
      </c>
      <c r="H31" s="26">
        <f>'Bxy to Brf'!BB33</f>
        <v>-0.46858793953056455</v>
      </c>
      <c r="I31" s="26">
        <f>'Bxy to Brf'!BJ33</f>
        <v>-0.24137095027578825</v>
      </c>
      <c r="J31" s="26">
        <f>'Bxy to Brf'!BR33</f>
        <v>-0.021684197936536587</v>
      </c>
      <c r="K31" s="26">
        <f>'Bxy to Brf'!BZ33</f>
        <v>0.1932267255566753</v>
      </c>
      <c r="L31" s="26">
        <f>'Bxy to Brf'!CH33</f>
        <v>0.36416607759921676</v>
      </c>
      <c r="M31" s="28">
        <f t="shared" si="0"/>
        <v>-11.425969721075655</v>
      </c>
      <c r="N31" s="28">
        <f t="shared" si="1"/>
        <v>0.23738808390302493</v>
      </c>
      <c r="O31" s="34">
        <f t="shared" si="2"/>
        <v>237.38808390302492</v>
      </c>
      <c r="P31" s="28">
        <f t="shared" si="3"/>
        <v>-0.7435059454395319</v>
      </c>
      <c r="Q31" s="2">
        <v>25</v>
      </c>
    </row>
    <row r="32" spans="1:17" ht="15.75">
      <c r="A32" s="2">
        <f>'Bxy to Brf'!B34</f>
        <v>26</v>
      </c>
      <c r="B32" s="26">
        <f>'Bxy to Brf'!F34</f>
        <v>-1.9726081870826078</v>
      </c>
      <c r="C32" s="26">
        <f>'Bxy to Brf'!N34</f>
        <v>-1.7210005367867744</v>
      </c>
      <c r="D32" s="26">
        <f>'Bxy to Brf'!V34</f>
        <v>-1.4469330147358472</v>
      </c>
      <c r="E32" s="26">
        <f>'Bxy to Brf'!AD34</f>
        <v>-1.1857141165705027</v>
      </c>
      <c r="F32" s="26">
        <f>'Bxy to Brf'!AL34</f>
        <v>-0.9370166494432396</v>
      </c>
      <c r="G32" s="26">
        <f>'Bxy to Brf'!AT34</f>
        <v>-0.6934166050456184</v>
      </c>
      <c r="H32" s="26">
        <f>'Bxy to Brf'!BB34</f>
        <v>-0.46451747599601223</v>
      </c>
      <c r="I32" s="26">
        <f>'Bxy to Brf'!BJ34</f>
        <v>-0.23794025921745032</v>
      </c>
      <c r="J32" s="26">
        <f>'Bxy to Brf'!BR34</f>
        <v>-0.018828175197617036</v>
      </c>
      <c r="K32" s="26">
        <f>'Bxy to Brf'!BZ34</f>
        <v>0.19556969013304465</v>
      </c>
      <c r="L32" s="26">
        <f>'Bxy to Brf'!CH34</f>
        <v>0.3654759277776611</v>
      </c>
      <c r="M32" s="28">
        <f t="shared" si="0"/>
        <v>-11.377973854684896</v>
      </c>
      <c r="N32" s="28">
        <f t="shared" si="1"/>
        <v>0.23644602626135128</v>
      </c>
      <c r="O32" s="34">
        <f t="shared" si="2"/>
        <v>236.44602626135128</v>
      </c>
      <c r="P32" s="28">
        <f t="shared" si="3"/>
        <v>-0.7379026729240881</v>
      </c>
      <c r="Q32" s="2">
        <v>26</v>
      </c>
    </row>
    <row r="33" spans="1:17" ht="15.75">
      <c r="A33" s="2">
        <f>'Bxy to Brf'!B35</f>
        <v>27</v>
      </c>
      <c r="B33" s="26">
        <f>'Bxy to Brf'!F35</f>
        <v>-1.9583304619036812</v>
      </c>
      <c r="C33" s="26">
        <f>'Bxy to Brf'!N35</f>
        <v>-1.7088611515708734</v>
      </c>
      <c r="D33" s="26">
        <f>'Bxy to Brf'!V35</f>
        <v>-1.4364062343963828</v>
      </c>
      <c r="E33" s="26">
        <f>'Bxy to Brf'!AD35</f>
        <v>-1.1767678656271632</v>
      </c>
      <c r="F33" s="26">
        <f>'Bxy to Brf'!AL35</f>
        <v>-0.9297441277081184</v>
      </c>
      <c r="G33" s="26">
        <f>'Bxy to Brf'!AT35</f>
        <v>-0.6876758612406156</v>
      </c>
      <c r="H33" s="26">
        <f>'Bxy to Brf'!BB35</f>
        <v>-0.4603937916246709</v>
      </c>
      <c r="I33" s="26">
        <f>'Bxy to Brf'!BJ35</f>
        <v>-0.23513061740656044</v>
      </c>
      <c r="J33" s="26">
        <f>'Bxy to Brf'!BR35</f>
        <v>-0.01713541897699178</v>
      </c>
      <c r="K33" s="26">
        <f>'Bxy to Brf'!BZ35</f>
        <v>0.1963948690923547</v>
      </c>
      <c r="L33" s="26">
        <f>'Bxy to Brf'!CH35</f>
        <v>0.36588382098333694</v>
      </c>
      <c r="M33" s="28">
        <f t="shared" si="0"/>
        <v>-11.307687666527102</v>
      </c>
      <c r="N33" s="28">
        <f t="shared" si="1"/>
        <v>0.2350230252351894</v>
      </c>
      <c r="O33" s="34">
        <f t="shared" si="2"/>
        <v>235.02302523518938</v>
      </c>
      <c r="P33" s="28">
        <f t="shared" si="3"/>
        <v>-0.7316515309435783</v>
      </c>
      <c r="Q33" s="2">
        <v>27</v>
      </c>
    </row>
    <row r="34" spans="1:17" ht="15.75">
      <c r="A34" s="2">
        <f>'Bxy to Brf'!B36</f>
        <v>28</v>
      </c>
      <c r="B34" s="26">
        <f>'Bxy to Brf'!F36</f>
        <v>-1.9422321424518223</v>
      </c>
      <c r="C34" s="26">
        <f>'Bxy to Brf'!N36</f>
        <v>-1.6942072725521828</v>
      </c>
      <c r="D34" s="26">
        <f>'Bxy to Brf'!V36</f>
        <v>-1.423620297319117</v>
      </c>
      <c r="E34" s="26">
        <f>'Bxy to Brf'!AD36</f>
        <v>-1.166247164829679</v>
      </c>
      <c r="F34" s="26">
        <f>'Bxy to Brf'!AL36</f>
        <v>-0.9212017335952373</v>
      </c>
      <c r="G34" s="26">
        <f>'Bxy to Brf'!AT36</f>
        <v>-0.6814820699062669</v>
      </c>
      <c r="H34" s="26">
        <f>'Bxy to Brf'!BB36</f>
        <v>-0.4563487218670609</v>
      </c>
      <c r="I34" s="26">
        <f>'Bxy to Brf'!BJ36</f>
        <v>-0.23310956119008952</v>
      </c>
      <c r="J34" s="26">
        <f>'Bxy to Brf'!BR36</f>
        <v>-0.016717695838923408</v>
      </c>
      <c r="K34" s="26">
        <f>'Bxy to Brf'!BZ36</f>
        <v>0.19555034994041012</v>
      </c>
      <c r="L34" s="26">
        <f>'Bxy to Brf'!CH36</f>
        <v>0.36401356441546395</v>
      </c>
      <c r="M34" s="28">
        <f t="shared" si="0"/>
        <v>-11.215002769099167</v>
      </c>
      <c r="N34" s="28">
        <f t="shared" si="1"/>
        <v>0.23310995497958853</v>
      </c>
      <c r="O34" s="34">
        <f t="shared" si="2"/>
        <v>233.10995497958854</v>
      </c>
      <c r="P34" s="28">
        <f t="shared" si="3"/>
        <v>-0.725054795017682</v>
      </c>
      <c r="Q34" s="2">
        <v>28</v>
      </c>
    </row>
    <row r="35" spans="1:17" ht="15.75">
      <c r="A35" s="2">
        <f>'Bxy to Brf'!B37</f>
        <v>29</v>
      </c>
      <c r="B35" s="26">
        <f>'Bxy to Brf'!F37</f>
        <v>-1.922641116318301</v>
      </c>
      <c r="C35" s="26">
        <f>'Bxy to Brf'!N37</f>
        <v>-1.6768622607886645</v>
      </c>
      <c r="D35" s="26">
        <f>'Bxy to Brf'!V37</f>
        <v>-1.4085936414349647</v>
      </c>
      <c r="E35" s="26">
        <f>'Bxy to Brf'!AD37</f>
        <v>-1.1535592174754397</v>
      </c>
      <c r="F35" s="26">
        <f>'Bxy to Brf'!AL37</f>
        <v>-0.9114659808673173</v>
      </c>
      <c r="G35" s="26">
        <f>'Bxy to Brf'!AT37</f>
        <v>-0.6747538416854755</v>
      </c>
      <c r="H35" s="26">
        <f>'Bxy to Brf'!BB37</f>
        <v>-0.4525235792680391</v>
      </c>
      <c r="I35" s="26">
        <f>'Bxy to Brf'!BJ37</f>
        <v>-0.23199872403663152</v>
      </c>
      <c r="J35" s="26">
        <f>'Bxy to Brf'!BR37</f>
        <v>-0.01758711754861375</v>
      </c>
      <c r="K35" s="26">
        <f>'Bxy to Brf'!BZ37</f>
        <v>0.1927752989520652</v>
      </c>
      <c r="L35" s="26">
        <f>'Bxy to Brf'!CH37</f>
        <v>0.3601385890239893</v>
      </c>
      <c r="M35" s="28">
        <f t="shared" si="0"/>
        <v>-11.095542214326711</v>
      </c>
      <c r="N35" s="28">
        <f t="shared" si="1"/>
        <v>0.23061392478009382</v>
      </c>
      <c r="O35" s="34">
        <f t="shared" si="2"/>
        <v>230.6139247800938</v>
      </c>
      <c r="P35" s="28">
        <f t="shared" si="3"/>
        <v>-0.7179155992224899</v>
      </c>
      <c r="Q35" s="2">
        <v>29</v>
      </c>
    </row>
    <row r="36" spans="1:17" ht="15.75">
      <c r="A36" s="2">
        <f>'Bxy to Brf'!B38</f>
        <v>30</v>
      </c>
      <c r="B36" s="26">
        <f>'Bxy to Brf'!F38</f>
        <v>-1.8999768217274573</v>
      </c>
      <c r="C36" s="26">
        <f>'Bxy to Brf'!N38</f>
        <v>-1.6564878487162662</v>
      </c>
      <c r="D36" s="26">
        <f>'Bxy to Brf'!V38</f>
        <v>-1.3907200528778112</v>
      </c>
      <c r="E36" s="26">
        <f>'Bxy to Brf'!AD38</f>
        <v>-1.1387862749290458</v>
      </c>
      <c r="F36" s="26">
        <f>'Bxy to Brf'!AL38</f>
        <v>-0.9004162333668859</v>
      </c>
      <c r="G36" s="26">
        <f>'Bxy to Brf'!AT38</f>
        <v>-0.6674305443983246</v>
      </c>
      <c r="H36" s="26">
        <f>'Bxy to Brf'!BB38</f>
        <v>-0.4491014309672829</v>
      </c>
      <c r="I36" s="26">
        <f>'Bxy to Brf'!BJ38</f>
        <v>-0.2316545150290123</v>
      </c>
      <c r="J36" s="26">
        <f>'Bxy to Brf'!BR38</f>
        <v>-0.020335117788906898</v>
      </c>
      <c r="K36" s="26">
        <f>'Bxy to Brf'!BZ38</f>
        <v>0.1877044009295717</v>
      </c>
      <c r="L36" s="26">
        <f>'Bxy to Brf'!CH38</f>
        <v>0.35445207369873555</v>
      </c>
      <c r="M36" s="28">
        <f t="shared" si="0"/>
        <v>-10.948014734498711</v>
      </c>
      <c r="N36" s="28">
        <f t="shared" si="1"/>
        <v>0.22750587821073362</v>
      </c>
      <c r="O36" s="34">
        <f t="shared" si="2"/>
        <v>227.5058782107336</v>
      </c>
      <c r="P36" s="28">
        <f t="shared" si="3"/>
        <v>-0.710250215015698</v>
      </c>
      <c r="Q36" s="2">
        <v>30</v>
      </c>
    </row>
    <row r="37" spans="1:17" ht="15.75">
      <c r="A37" s="2">
        <f>'Bxy to Brf'!B39</f>
        <v>31</v>
      </c>
      <c r="B37" s="26">
        <f>'Bxy to Brf'!F39</f>
        <v>-1.8737909011017349</v>
      </c>
      <c r="C37" s="26">
        <f>'Bxy to Brf'!N39</f>
        <v>-1.6325237795088476</v>
      </c>
      <c r="D37" s="26">
        <f>'Bxy to Brf'!V39</f>
        <v>-1.3695508858747993</v>
      </c>
      <c r="E37" s="26">
        <f>'Bxy to Brf'!AD39</f>
        <v>-1.1216406813038924</v>
      </c>
      <c r="F37" s="26">
        <f>'Bxy to Brf'!AL39</f>
        <v>-0.887837939393163</v>
      </c>
      <c r="G37" s="26">
        <f>'Bxy to Brf'!AT39</f>
        <v>-0.6594135989736534</v>
      </c>
      <c r="H37" s="26">
        <f>'Bxy to Brf'!BB39</f>
        <v>-0.4456191053380668</v>
      </c>
      <c r="I37" s="26">
        <f>'Bxy to Brf'!BJ39</f>
        <v>-0.2323723939706166</v>
      </c>
      <c r="J37" s="26">
        <f>'Bxy to Brf'!BR39</f>
        <v>-0.02534748285535443</v>
      </c>
      <c r="K37" s="26">
        <f>'Bxy to Brf'!BZ39</f>
        <v>0.17978079173528988</v>
      </c>
      <c r="L37" s="26">
        <f>'Bxy to Brf'!CH39</f>
        <v>0.3441055547293812</v>
      </c>
      <c r="M37" s="28">
        <f t="shared" si="0"/>
        <v>-10.762591658223633</v>
      </c>
      <c r="N37" s="28">
        <f t="shared" si="1"/>
        <v>0.22356423801738284</v>
      </c>
      <c r="O37" s="34">
        <f t="shared" si="2"/>
        <v>223.56423801738285</v>
      </c>
      <c r="P37" s="28">
        <f t="shared" si="3"/>
        <v>-0.7022009474414048</v>
      </c>
      <c r="Q37" s="2">
        <v>31</v>
      </c>
    </row>
    <row r="38" spans="1:17" ht="15.75">
      <c r="A38" s="2">
        <f>'Bxy to Brf'!B40</f>
        <v>32</v>
      </c>
      <c r="B38" s="26">
        <f>'Bxy to Brf'!F40</f>
        <v>-1.8423434293816963</v>
      </c>
      <c r="C38" s="26">
        <f>'Bxy to Brf'!N40</f>
        <v>-1.6037165483619242</v>
      </c>
      <c r="D38" s="26">
        <f>'Bxy to Brf'!V40</f>
        <v>-1.344756511087441</v>
      </c>
      <c r="E38" s="26">
        <f>'Bxy to Brf'!AD40</f>
        <v>-1.1018679139233993</v>
      </c>
      <c r="F38" s="26">
        <f>'Bxy to Brf'!AL40</f>
        <v>-0.8734467820384707</v>
      </c>
      <c r="G38" s="26">
        <f>'Bxy to Brf'!AT40</f>
        <v>-0.6503900774516942</v>
      </c>
      <c r="H38" s="26">
        <f>'Bxy to Brf'!BB40</f>
        <v>-0.4420903847143402</v>
      </c>
      <c r="I38" s="26">
        <f>'Bxy to Brf'!BJ40</f>
        <v>-0.2344508603354027</v>
      </c>
      <c r="J38" s="26">
        <f>'Bxy to Brf'!BR40</f>
        <v>-0.03302911268346931</v>
      </c>
      <c r="K38" s="26">
        <f>'Bxy to Brf'!BZ40</f>
        <v>0.16820743193223625</v>
      </c>
      <c r="L38" s="26">
        <f>'Bxy to Brf'!CH40</f>
        <v>0.3299815936574184</v>
      </c>
      <c r="M38" s="28">
        <f t="shared" si="0"/>
        <v>-10.532365855160663</v>
      </c>
      <c r="N38" s="28">
        <f t="shared" si="1"/>
        <v>0.2186426703280386</v>
      </c>
      <c r="O38" s="34">
        <f t="shared" si="2"/>
        <v>218.6426703280386</v>
      </c>
      <c r="P38" s="28">
        <f t="shared" si="3"/>
        <v>-0.6934456903989261</v>
      </c>
      <c r="Q38" s="2">
        <v>32</v>
      </c>
    </row>
    <row r="39" spans="1:17" ht="15.75">
      <c r="A39" s="2">
        <f>'Bxy to Brf'!B41</f>
        <v>33</v>
      </c>
      <c r="B39" s="26">
        <f>'Bxy to Brf'!F41</f>
        <v>-1.8059819559201917</v>
      </c>
      <c r="C39" s="26">
        <f>'Bxy to Brf'!N41</f>
        <v>-1.5694945356806045</v>
      </c>
      <c r="D39" s="26">
        <f>'Bxy to Brf'!V41</f>
        <v>-1.3155968643615066</v>
      </c>
      <c r="E39" s="26">
        <f>'Bxy to Brf'!AD41</f>
        <v>-1.0790431854904914</v>
      </c>
      <c r="F39" s="26">
        <f>'Bxy to Brf'!AL41</f>
        <v>-0.856890439994276</v>
      </c>
      <c r="G39" s="26">
        <f>'Bxy to Brf'!AT41</f>
        <v>-0.639981027854245</v>
      </c>
      <c r="H39" s="26">
        <f>'Bxy to Brf'!BB41</f>
        <v>-0.4383359697327797</v>
      </c>
      <c r="I39" s="26">
        <f>'Bxy to Brf'!BJ41</f>
        <v>-0.2384197706679212</v>
      </c>
      <c r="J39" s="26">
        <f>'Bxy to Brf'!BR41</f>
        <v>-0.043941095361946236</v>
      </c>
      <c r="K39" s="26">
        <f>'Bxy to Brf'!BZ41</f>
        <v>0.15127724756867805</v>
      </c>
      <c r="L39" s="26">
        <f>'Bxy to Brf'!CH41</f>
        <v>0.3105006562250955</v>
      </c>
      <c r="M39" s="28">
        <f t="shared" si="0"/>
        <v>-10.24882877673638</v>
      </c>
      <c r="N39" s="28">
        <f t="shared" si="1"/>
        <v>0.21254789818753533</v>
      </c>
      <c r="O39" s="34">
        <f t="shared" si="2"/>
        <v>212.54789818753534</v>
      </c>
      <c r="P39" s="28">
        <f t="shared" si="3"/>
        <v>-0.68417335829729</v>
      </c>
      <c r="Q39" s="2">
        <v>33</v>
      </c>
    </row>
    <row r="40" spans="1:17" ht="15.75">
      <c r="A40" s="2">
        <f>'Bxy to Brf'!B42</f>
        <v>34</v>
      </c>
      <c r="B40" s="26">
        <f>'Bxy to Brf'!F42</f>
        <v>-1.7610239267322552</v>
      </c>
      <c r="C40" s="26">
        <f>'Bxy to Brf'!N42</f>
        <v>-1.52850764761712</v>
      </c>
      <c r="D40" s="26">
        <f>'Bxy to Brf'!V42</f>
        <v>-1.2813711324383719</v>
      </c>
      <c r="E40" s="26">
        <f>'Bxy to Brf'!AD42</f>
        <v>-1.0527095922194463</v>
      </c>
      <c r="F40" s="26">
        <f>'Bxy to Brf'!AL42</f>
        <v>-0.8371018551183218</v>
      </c>
      <c r="G40" s="26">
        <f>'Bxy to Brf'!AT42</f>
        <v>-0.6277895358377181</v>
      </c>
      <c r="H40" s="26">
        <f>'Bxy to Brf'!BB42</f>
        <v>-0.433816989291353</v>
      </c>
      <c r="I40" s="26">
        <f>'Bxy to Brf'!BJ42</f>
        <v>-0.243431588865628</v>
      </c>
      <c r="J40" s="26">
        <f>'Bxy to Brf'!BR42</f>
        <v>-0.05793090211653573</v>
      </c>
      <c r="K40" s="26">
        <f>'Bxy to Brf'!BZ42</f>
        <v>0.12824673782035134</v>
      </c>
      <c r="L40" s="26">
        <f>'Bxy to Brf'!CH42</f>
        <v>0.28161373237077486</v>
      </c>
      <c r="M40" s="28">
        <f t="shared" si="0"/>
        <v>-9.891770545771708</v>
      </c>
      <c r="N40" s="28">
        <f t="shared" si="1"/>
        <v>0.20483970364331955</v>
      </c>
      <c r="O40" s="34">
        <f t="shared" si="2"/>
        <v>204.83970364331955</v>
      </c>
      <c r="P40" s="28">
        <f t="shared" si="3"/>
        <v>-0.6739838818223287</v>
      </c>
      <c r="Q40" s="2">
        <v>34</v>
      </c>
    </row>
    <row r="41" spans="1:17" ht="15.75">
      <c r="A41" s="2">
        <f>'Bxy to Brf'!B43</f>
        <v>35</v>
      </c>
      <c r="B41" s="26">
        <f>'Bxy to Brf'!F43</f>
        <v>-1.7060891650850094</v>
      </c>
      <c r="C41" s="26">
        <f>'Bxy to Brf'!N43</f>
        <v>-1.4792779839418984</v>
      </c>
      <c r="D41" s="26">
        <f>'Bxy to Brf'!V43</f>
        <v>-1.241539503199979</v>
      </c>
      <c r="E41" s="26">
        <f>'Bxy to Brf'!AD43</f>
        <v>-1.022795569824476</v>
      </c>
      <c r="F41" s="26">
        <f>'Bxy to Brf'!AL43</f>
        <v>-0.8145003892177809</v>
      </c>
      <c r="G41" s="26">
        <f>'Bxy to Brf'!AT43</f>
        <v>-0.6133198745432008</v>
      </c>
      <c r="H41" s="26">
        <f>'Bxy to Brf'!BB43</f>
        <v>-0.428043991667691</v>
      </c>
      <c r="I41" s="26">
        <f>'Bxy to Brf'!BJ43</f>
        <v>-0.24831324490302398</v>
      </c>
      <c r="J41" s="26">
        <f>'Bxy to Brf'!BR43</f>
        <v>-0.0740738494318387</v>
      </c>
      <c r="K41" s="26">
        <f>'Bxy to Brf'!BZ43</f>
        <v>0.09484767049624998</v>
      </c>
      <c r="L41" s="26">
        <f>'Bxy to Brf'!CH43</f>
        <v>0.23741987443124168</v>
      </c>
      <c r="M41" s="28">
        <f t="shared" si="0"/>
        <v>-9.439007475911644</v>
      </c>
      <c r="N41" s="28">
        <f t="shared" si="1"/>
        <v>0.19501696203664784</v>
      </c>
      <c r="O41" s="34">
        <f t="shared" si="2"/>
        <v>195.01696203664784</v>
      </c>
      <c r="P41" s="28">
        <f t="shared" si="3"/>
        <v>-0.6632441842624921</v>
      </c>
      <c r="Q41" s="2">
        <v>35</v>
      </c>
    </row>
    <row r="42" spans="1:17" s="6" customFormat="1" ht="15.75">
      <c r="A42" s="6">
        <f>'Bxy to Brf'!B44</f>
        <v>36</v>
      </c>
      <c r="B42" s="27">
        <f>'Bxy to Brf'!F44</f>
        <v>-1.6301007195857482</v>
      </c>
      <c r="C42" s="27">
        <f>'Bxy to Brf'!N44</f>
        <v>-1.4232677877065516</v>
      </c>
      <c r="D42" s="27">
        <f>'Bxy to Brf'!V44</f>
        <v>-1.1940515952991835</v>
      </c>
      <c r="E42" s="27">
        <f>'Bxy to Brf'!AD44</f>
        <v>-0.9902137018349504</v>
      </c>
      <c r="F42" s="27">
        <f>'Bxy to Brf'!AL44</f>
        <v>-0.7882316947335308</v>
      </c>
      <c r="G42" s="27">
        <f>'Bxy to Brf'!AT44</f>
        <v>-0.596525855600093</v>
      </c>
      <c r="H42" s="27">
        <f>'Bxy to Brf'!BB44</f>
        <v>-0.4200856651272512</v>
      </c>
      <c r="I42" s="27">
        <f>'Bxy to Brf'!BJ44</f>
        <v>-0.2495339264439581</v>
      </c>
      <c r="J42" s="27">
        <f>'Bxy to Brf'!BR44</f>
        <v>-0.09396681820647368</v>
      </c>
      <c r="K42" s="27">
        <f>'Bxy to Brf'!BZ44</f>
        <v>0.04582444422089116</v>
      </c>
      <c r="L42" s="27">
        <f>'Bxy to Brf'!CH44</f>
        <v>0.16114361170875935</v>
      </c>
      <c r="M42" s="33">
        <f t="shared" si="0"/>
        <v>-8.827235176357021</v>
      </c>
      <c r="N42" s="33">
        <f t="shared" si="1"/>
        <v>0.18165773178044273</v>
      </c>
      <c r="O42" s="34">
        <f t="shared" si="2"/>
        <v>181.65773178044273</v>
      </c>
      <c r="P42" s="33">
        <f t="shared" si="3"/>
        <v>-0.6526372462370986</v>
      </c>
      <c r="Q42" s="6">
        <v>36</v>
      </c>
    </row>
    <row r="43" spans="1:17" ht="15.75">
      <c r="A43" s="2">
        <f>'Bxy to Brf'!B45</f>
        <v>37</v>
      </c>
      <c r="B43" s="26">
        <f>'Bxy to Brf'!F45</f>
        <v>-1.527493841310047</v>
      </c>
      <c r="C43" s="26">
        <f>'Bxy to Brf'!N45</f>
        <v>-1.3443875800619967</v>
      </c>
      <c r="D43" s="26">
        <f>'Bxy to Brf'!V45</f>
        <v>-1.1606923376386866</v>
      </c>
      <c r="E43" s="26">
        <f>'Bxy to Brf'!AD45</f>
        <v>-0.963031247950471</v>
      </c>
      <c r="F43" s="26">
        <f>'Bxy to Brf'!AL45</f>
        <v>-0.7715464353543879</v>
      </c>
      <c r="G43" s="26">
        <f>'Bxy to Brf'!AT45</f>
        <v>-0.5860375713055432</v>
      </c>
      <c r="H43" s="26">
        <f>'Bxy to Brf'!BB45</f>
        <v>-0.41269725885986197</v>
      </c>
      <c r="I43" s="26">
        <f>'Bxy to Brf'!BJ45</f>
        <v>-0.2542148049583761</v>
      </c>
      <c r="J43" s="26">
        <f>'Bxy to Brf'!BR45</f>
        <v>-0.11404697607775904</v>
      </c>
      <c r="K43" s="26">
        <f>'Bxy to Brf'!BZ45</f>
        <v>0.003537085699637399</v>
      </c>
      <c r="L43" s="26">
        <f>'Bxy to Brf'!CH45</f>
        <v>0.0831156643303883</v>
      </c>
      <c r="M43" s="28">
        <f t="shared" si="0"/>
        <v>-8.152066802393914</v>
      </c>
      <c r="N43" s="28">
        <f t="shared" si="1"/>
        <v>0.1669196758037292</v>
      </c>
      <c r="O43" s="34">
        <f t="shared" si="2"/>
        <v>166.9196758037292</v>
      </c>
      <c r="P43" s="28">
        <f t="shared" si="3"/>
        <v>-0.6406813912261002</v>
      </c>
      <c r="Q43" s="2">
        <v>37</v>
      </c>
    </row>
    <row r="44" spans="1:17" ht="15.75">
      <c r="A44" s="2">
        <f>'Bxy to Brf'!B47</f>
        <v>38</v>
      </c>
      <c r="B44" s="26">
        <f>'Bxy to Brf'!F47</f>
        <v>-1.458711719430935</v>
      </c>
      <c r="C44" s="26">
        <f>'Bxy to Brf'!N47</f>
        <v>-1.31046922452514</v>
      </c>
      <c r="D44" s="26">
        <f>'Bxy to Brf'!V47</f>
        <v>-1.133641185671268</v>
      </c>
      <c r="E44" s="26">
        <f>'Bxy to Brf'!AD47</f>
        <v>-0.9450856699151338</v>
      </c>
      <c r="F44" s="26">
        <f>'Bxy to Brf'!AL47</f>
        <v>-0.7610295215012572</v>
      </c>
      <c r="G44" s="26">
        <f>'Bxy to Brf'!AT47</f>
        <v>-0.5833400448226372</v>
      </c>
      <c r="H44" s="26">
        <f>'Bxy to Brf'!BB47</f>
        <v>-0.41503287598281746</v>
      </c>
      <c r="I44" s="26">
        <f>'Bxy to Brf'!BJ47</f>
        <v>-0.2596029864250683</v>
      </c>
      <c r="J44" s="26">
        <f>'Bxy to Brf'!BR47</f>
        <v>-0.126552174456654</v>
      </c>
      <c r="K44" s="26">
        <f>'Bxy to Brf'!BZ47</f>
        <v>-0.020430676093744382</v>
      </c>
      <c r="L44" s="26">
        <f>'Bxy to Brf'!CH47</f>
        <v>0.05250709261456088</v>
      </c>
      <c r="M44" s="28">
        <f t="shared" si="0"/>
        <v>-7.77332153060361</v>
      </c>
      <c r="N44" s="28">
        <f t="shared" si="1"/>
        <v>0.1586770663645043</v>
      </c>
      <c r="O44" s="34">
        <f t="shared" si="2"/>
        <v>158.6770663645043</v>
      </c>
      <c r="P44" s="28">
        <f t="shared" si="3"/>
        <v>-0.6328535442009171</v>
      </c>
      <c r="Q44" s="2">
        <v>38</v>
      </c>
    </row>
    <row r="45" spans="1:17" ht="15.75">
      <c r="A45" s="2">
        <f>'Bxy to Brf'!B48</f>
        <v>39</v>
      </c>
      <c r="B45" s="26">
        <f>'Bxy to Brf'!F48</f>
        <v>-1.4288338936766622</v>
      </c>
      <c r="C45" s="26">
        <f>'Bxy to Brf'!N48</f>
        <v>-1.2909659909197906</v>
      </c>
      <c r="D45" s="26">
        <f>'Bxy to Brf'!V48</f>
        <v>-1.1179428035157881</v>
      </c>
      <c r="E45" s="26">
        <f>'Bxy to Brf'!AD48</f>
        <v>-0.933226505198957</v>
      </c>
      <c r="F45" s="26">
        <f>'Bxy to Brf'!AL48</f>
        <v>-0.7505426553631829</v>
      </c>
      <c r="G45" s="26">
        <f>'Bxy to Brf'!AT48</f>
        <v>-0.5744400360381492</v>
      </c>
      <c r="H45" s="26">
        <f>'Bxy to Brf'!BB48</f>
        <v>-0.4099840034252107</v>
      </c>
      <c r="I45" s="26">
        <f>'Bxy to Brf'!BJ48</f>
        <v>-0.2591490555418809</v>
      </c>
      <c r="J45" s="26">
        <f>'Bxy to Brf'!BR48</f>
        <v>-0.1311122801846336</v>
      </c>
      <c r="K45" s="26">
        <f>'Bxy to Brf'!BZ48</f>
        <v>-0.02407296693165306</v>
      </c>
      <c r="L45" s="26">
        <f>'Bxy to Brf'!CH48</f>
        <v>0.04913660310649315</v>
      </c>
      <c r="M45" s="28">
        <f t="shared" si="0"/>
        <v>-7.622815203882001</v>
      </c>
      <c r="N45" s="28">
        <f t="shared" si="1"/>
        <v>0.1555148154646719</v>
      </c>
      <c r="O45" s="34">
        <f t="shared" si="2"/>
        <v>155.51481546467193</v>
      </c>
      <c r="P45" s="28">
        <f t="shared" si="3"/>
        <v>-0.6246485079717647</v>
      </c>
      <c r="Q45" s="2">
        <v>39</v>
      </c>
    </row>
    <row r="46" spans="1:17" ht="15.75">
      <c r="A46" s="2">
        <f>'Bxy to Brf'!B49</f>
        <v>40</v>
      </c>
      <c r="B46" s="26">
        <f>'Bxy to Brf'!F49</f>
        <v>-1.4318627720181114</v>
      </c>
      <c r="C46" s="26">
        <f>'Bxy to Brf'!N49</f>
        <v>-1.2879874703117775</v>
      </c>
      <c r="D46" s="26">
        <f>'Bxy to Brf'!V49</f>
        <v>-1.1115893571610078</v>
      </c>
      <c r="E46" s="26">
        <f>'Bxy to Brf'!AD49</f>
        <v>-0.9278381255403537</v>
      </c>
      <c r="F46" s="26">
        <f>'Bxy to Brf'!AL49</f>
        <v>-0.7454248968502465</v>
      </c>
      <c r="G46" s="26">
        <f>'Bxy to Brf'!AT49</f>
        <v>-0.5693617001467636</v>
      </c>
      <c r="H46" s="26">
        <f>'Bxy to Brf'!BB49</f>
        <v>-0.40403322871578856</v>
      </c>
      <c r="I46" s="26">
        <f>'Bxy to Brf'!BJ49</f>
        <v>-0.24839859125701752</v>
      </c>
      <c r="J46" s="26">
        <f>'Bxy to Brf'!BR49</f>
        <v>-0.11588787717408272</v>
      </c>
      <c r="K46" s="26">
        <f>'Bxy to Brf'!BZ49</f>
        <v>-0.006087661622743767</v>
      </c>
      <c r="L46" s="26">
        <f>'Bxy to Brf'!CH49</f>
        <v>0.06985195429689228</v>
      </c>
      <c r="M46" s="28">
        <f t="shared" si="0"/>
        <v>-7.703144174542707</v>
      </c>
      <c r="N46" s="28">
        <f t="shared" si="1"/>
        <v>0.157486800390846</v>
      </c>
      <c r="O46" s="34">
        <f t="shared" si="2"/>
        <v>157.486800390846</v>
      </c>
      <c r="P46" s="28">
        <f t="shared" si="3"/>
        <v>-0.6162381569546369</v>
      </c>
      <c r="Q46" s="2">
        <v>40</v>
      </c>
    </row>
    <row r="47" spans="1:17" s="6" customFormat="1" ht="15.75">
      <c r="A47" s="6">
        <f>'Bxy to Brf'!B50</f>
        <v>41</v>
      </c>
      <c r="B47" s="27">
        <f>'Bxy to Brf'!F50</f>
        <v>-1.4820046316756021</v>
      </c>
      <c r="C47" s="27">
        <f>'Bxy to Brf'!N50</f>
        <v>-1.300288155754955</v>
      </c>
      <c r="D47" s="27">
        <f>'Bxy to Brf'!V50</f>
        <v>-1.1194277327316426</v>
      </c>
      <c r="E47" s="27">
        <f>'Bxy to Brf'!AD50</f>
        <v>-0.9285200632855974</v>
      </c>
      <c r="F47" s="27">
        <f>'Bxy to Brf'!AL50</f>
        <v>-0.7427911492278496</v>
      </c>
      <c r="G47" s="27">
        <f>'Bxy to Brf'!AT50</f>
        <v>-0.5621654323313456</v>
      </c>
      <c r="H47" s="27">
        <f>'Bxy to Brf'!BB50</f>
        <v>-0.39286448728929285</v>
      </c>
      <c r="I47" s="27">
        <f>'Bxy to Brf'!BJ50</f>
        <v>-0.23368853471052498</v>
      </c>
      <c r="J47" s="27">
        <f>'Bxy to Brf'!BR50</f>
        <v>-0.09356133535000805</v>
      </c>
      <c r="K47" s="27">
        <f>'Bxy to Brf'!BZ50</f>
        <v>0.028335585149025844</v>
      </c>
      <c r="L47" s="27">
        <f>'Bxy to Brf'!CH50</f>
        <v>0.1257869808788693</v>
      </c>
      <c r="M47" s="33">
        <f t="shared" si="0"/>
        <v>-8.042643425057037</v>
      </c>
      <c r="N47" s="33">
        <f t="shared" si="1"/>
        <v>0.16518765397838078</v>
      </c>
      <c r="O47" s="34">
        <f t="shared" si="2"/>
        <v>165.18765397838078</v>
      </c>
      <c r="P47" s="33">
        <f t="shared" si="3"/>
        <v>-0.6091989960299014</v>
      </c>
      <c r="Q47" s="6">
        <v>41</v>
      </c>
    </row>
    <row r="48" spans="1:28" ht="15.75">
      <c r="A48" s="2">
        <f>'Bxy to Brf'!B51</f>
        <v>42</v>
      </c>
      <c r="B48" s="26">
        <f>'Bxy to Brf'!F51</f>
        <v>-1.5501347599610604</v>
      </c>
      <c r="C48" s="26">
        <f>'Bxy to Brf'!N51</f>
        <v>-1.3494479463179183</v>
      </c>
      <c r="D48" s="26">
        <f>'Bxy to Brf'!V51</f>
        <v>-1.133265833875083</v>
      </c>
      <c r="E48" s="26">
        <f>'Bxy to Brf'!AD51</f>
        <v>-0.9351536102490924</v>
      </c>
      <c r="F48" s="26">
        <f>'Bxy to Brf'!AL51</f>
        <v>-0.7448141048026446</v>
      </c>
      <c r="G48" s="26">
        <f>'Bxy to Brf'!AT51</f>
        <v>-0.56029871927318</v>
      </c>
      <c r="H48" s="26">
        <f>'Bxy to Brf'!BB51</f>
        <v>-0.38905711804574195</v>
      </c>
      <c r="I48" s="26">
        <f>'Bxy to Brf'!BJ51</f>
        <v>-0.22044385275227646</v>
      </c>
      <c r="J48" s="26">
        <f>'Bxy to Brf'!BR51</f>
        <v>-0.06526763329393181</v>
      </c>
      <c r="K48" s="26">
        <f>'Bxy to Brf'!BZ51</f>
        <v>0.09424653361017887</v>
      </c>
      <c r="L48" s="26">
        <f>'Bxy to Brf'!CH51</f>
        <v>0.21396822272122135</v>
      </c>
      <c r="M48" s="28">
        <f t="shared" si="0"/>
        <v>-8.615432412456324</v>
      </c>
      <c r="N48" s="28">
        <f t="shared" si="1"/>
        <v>0.17804058124197986</v>
      </c>
      <c r="O48" s="34">
        <f t="shared" si="2"/>
        <v>178.04058124197985</v>
      </c>
      <c r="P48" s="28">
        <f t="shared" si="3"/>
        <v>-0.6036062565672307</v>
      </c>
      <c r="Q48" s="2">
        <v>42</v>
      </c>
      <c r="R48" s="2">
        <v>15.673373548625944</v>
      </c>
      <c r="S48" s="2">
        <v>0</v>
      </c>
      <c r="T48" s="2">
        <v>17.081863443783423</v>
      </c>
      <c r="U48" s="2">
        <v>0</v>
      </c>
      <c r="V48" s="2">
        <v>36.23820889210402</v>
      </c>
      <c r="W48" s="2">
        <v>0</v>
      </c>
      <c r="X48" s="2">
        <v>41.284249216564326</v>
      </c>
      <c r="Y48" s="2">
        <v>0</v>
      </c>
      <c r="Z48" s="2">
        <v>55.21613681534294</v>
      </c>
      <c r="AA48" s="2">
        <v>0</v>
      </c>
      <c r="AB48" s="2">
        <v>66.20526072708387</v>
      </c>
    </row>
    <row r="49" spans="1:28" ht="15.75">
      <c r="A49" s="2">
        <f>'Bxy to Brf'!B52</f>
        <v>43</v>
      </c>
      <c r="B49" s="26">
        <f>'Bxy to Brf'!F52</f>
        <v>-1.590468192649059</v>
      </c>
      <c r="C49" s="26">
        <f>'Bxy to Brf'!N52</f>
        <v>-1.3741977064278466</v>
      </c>
      <c r="D49" s="26">
        <f>'Bxy to Brf'!V52</f>
        <v>-1.1495989267280808</v>
      </c>
      <c r="E49" s="26">
        <f>'Bxy to Brf'!AD52</f>
        <v>-0.9426367285962516</v>
      </c>
      <c r="F49" s="26">
        <f>'Bxy to Brf'!AL52</f>
        <v>-0.7475913919412703</v>
      </c>
      <c r="G49" s="26">
        <f>'Bxy to Brf'!AT52</f>
        <v>-0.5575225014797118</v>
      </c>
      <c r="H49" s="26">
        <f>'Bxy to Brf'!BB52</f>
        <v>-0.38117350253593624</v>
      </c>
      <c r="I49" s="26">
        <f>'Bxy to Brf'!BJ52</f>
        <v>-0.2050186628771627</v>
      </c>
      <c r="J49" s="26">
        <f>'Bxy to Brf'!BR52</f>
        <v>-0.03661608860100252</v>
      </c>
      <c r="K49" s="26">
        <f>'Bxy to Brf'!BZ52</f>
        <v>0.13506935953456722</v>
      </c>
      <c r="L49" s="26">
        <f>'Bxy to Brf'!CH52</f>
        <v>0.2790304478760235</v>
      </c>
      <c r="M49" s="28">
        <f t="shared" si="0"/>
        <v>-9.0103601729159</v>
      </c>
      <c r="N49" s="28">
        <f t="shared" si="1"/>
        <v>0.18695603637908925</v>
      </c>
      <c r="O49" s="34">
        <f t="shared" si="2"/>
        <v>186.95603637908926</v>
      </c>
      <c r="P49" s="28">
        <f t="shared" si="3"/>
        <v>-0.5973385358568848</v>
      </c>
      <c r="Q49" s="2">
        <v>43</v>
      </c>
      <c r="R49" s="2">
        <v>15.673373548625944</v>
      </c>
      <c r="S49" s="2">
        <v>0.04</v>
      </c>
      <c r="T49" s="2">
        <v>17.081863443783423</v>
      </c>
      <c r="U49" s="2">
        <v>0.04</v>
      </c>
      <c r="V49" s="2">
        <v>36.23820889210402</v>
      </c>
      <c r="W49" s="2">
        <v>0.04</v>
      </c>
      <c r="X49" s="2">
        <v>41.284249216564326</v>
      </c>
      <c r="Y49" s="2">
        <v>0.04</v>
      </c>
      <c r="Z49" s="2">
        <v>55.21613681534294</v>
      </c>
      <c r="AA49" s="2">
        <v>0.04</v>
      </c>
      <c r="AB49" s="2">
        <v>66.20526072708387</v>
      </c>
    </row>
    <row r="50" spans="1:17" ht="15.75">
      <c r="A50" s="2">
        <f>'Bxy to Brf'!B53</f>
        <v>44</v>
      </c>
      <c r="B50" s="26">
        <f>'Bxy to Brf'!F53</f>
        <v>-1.6085153144959858</v>
      </c>
      <c r="C50" s="26">
        <f>'Bxy to Brf'!N53</f>
        <v>-1.39006332744287</v>
      </c>
      <c r="D50" s="26">
        <f>'Bxy to Brf'!V53</f>
        <v>-1.1596292357866669</v>
      </c>
      <c r="E50" s="26">
        <f>'Bxy to Brf'!AD53</f>
        <v>-0.946675372401954</v>
      </c>
      <c r="F50" s="26">
        <f>'Bxy to Brf'!AL53</f>
        <v>-0.7473223590489261</v>
      </c>
      <c r="G50" s="26">
        <f>'Bxy to Brf'!AT53</f>
        <v>-0.5526209468265416</v>
      </c>
      <c r="H50" s="26">
        <f>'Bxy to Brf'!BB53</f>
        <v>-0.37136577109142727</v>
      </c>
      <c r="I50" s="26">
        <f>'Bxy to Brf'!BJ53</f>
        <v>-0.18932652061119448</v>
      </c>
      <c r="J50" s="26">
        <f>'Bxy to Brf'!BR53</f>
        <v>-0.011715018451411874</v>
      </c>
      <c r="K50" s="26">
        <f>'Bxy to Brf'!BZ53</f>
        <v>0.16849471699126017</v>
      </c>
      <c r="L50" s="26">
        <f>'Bxy to Brf'!CH53</f>
        <v>0.3190680546377821</v>
      </c>
      <c r="M50" s="28">
        <f t="shared" si="0"/>
        <v>-9.265375267800323</v>
      </c>
      <c r="N50" s="28">
        <f t="shared" si="1"/>
        <v>0.19278678151772852</v>
      </c>
      <c r="O50" s="34">
        <f t="shared" si="2"/>
        <v>192.7867815177285</v>
      </c>
      <c r="P50" s="28">
        <f t="shared" si="3"/>
        <v>-0.5899700995025405</v>
      </c>
      <c r="Q50" s="2">
        <v>44</v>
      </c>
    </row>
    <row r="51" spans="1:17" ht="15.75">
      <c r="A51" s="2">
        <f>'Bxy to Brf'!B54</f>
        <v>45</v>
      </c>
      <c r="B51" s="26">
        <f>'Bxy to Brf'!F54</f>
        <v>-1.6161045359831157</v>
      </c>
      <c r="C51" s="26">
        <f>'Bxy to Brf'!N54</f>
        <v>-1.3968830794445668</v>
      </c>
      <c r="D51" s="26">
        <f>'Bxy to Brf'!V54</f>
        <v>-1.1633060831628317</v>
      </c>
      <c r="E51" s="26">
        <f>'Bxy to Brf'!AD54</f>
        <v>-0.946856362877061</v>
      </c>
      <c r="F51" s="26">
        <f>'Bxy to Brf'!AL54</f>
        <v>-0.7441572249060066</v>
      </c>
      <c r="G51" s="26">
        <f>'Bxy to Brf'!AT54</f>
        <v>-0.546078110511191</v>
      </c>
      <c r="H51" s="26">
        <f>'Bxy to Brf'!BB54</f>
        <v>-0.3610641868991558</v>
      </c>
      <c r="I51" s="26">
        <f>'Bxy to Brf'!BJ54</f>
        <v>-0.17476593109831573</v>
      </c>
      <c r="J51" s="26">
        <f>'Bxy to Brf'!BR54</f>
        <v>0.00883566692645199</v>
      </c>
      <c r="K51" s="26">
        <f>'Bxy to Brf'!BZ54</f>
        <v>0.19374431648090423</v>
      </c>
      <c r="L51" s="26">
        <f>'Bxy to Brf'!CH54</f>
        <v>0.3444895968770751</v>
      </c>
      <c r="M51" s="28">
        <f t="shared" si="0"/>
        <v>-9.422132112168674</v>
      </c>
      <c r="N51" s="28">
        <f t="shared" si="1"/>
        <v>0.19644708545304568</v>
      </c>
      <c r="O51" s="34">
        <f t="shared" si="2"/>
        <v>196.44708545304567</v>
      </c>
      <c r="P51" s="28">
        <f t="shared" si="3"/>
        <v>-0.5820132667816189</v>
      </c>
      <c r="Q51" s="2">
        <v>45</v>
      </c>
    </row>
    <row r="52" spans="1:17" ht="15.75">
      <c r="A52" s="2">
        <f>'Bxy to Brf'!B55</f>
        <v>46</v>
      </c>
      <c r="B52" s="26">
        <f>'Bxy to Brf'!F55</f>
        <v>-1.614059933086511</v>
      </c>
      <c r="C52" s="26">
        <f>'Bxy to Brf'!N55</f>
        <v>-1.3962458713394714</v>
      </c>
      <c r="D52" s="26">
        <f>'Bxy to Brf'!V55</f>
        <v>-1.1609431845029698</v>
      </c>
      <c r="E52" s="26">
        <f>'Bxy to Brf'!AD55</f>
        <v>-0.9431641728580115</v>
      </c>
      <c r="F52" s="26">
        <f>'Bxy to Brf'!AL55</f>
        <v>-0.7385505211671415</v>
      </c>
      <c r="G52" s="26">
        <f>'Bxy to Brf'!AT55</f>
        <v>-0.5383539626245056</v>
      </c>
      <c r="H52" s="26">
        <f>'Bxy to Brf'!BB55</f>
        <v>-0.3508716820649227</v>
      </c>
      <c r="I52" s="26">
        <f>'Bxy to Brf'!BJ55</f>
        <v>-0.16211576652958903</v>
      </c>
      <c r="J52" s="26">
        <f>'Bxy to Brf'!BR55</f>
        <v>0.02480696406624794</v>
      </c>
      <c r="K52" s="26">
        <f>'Bxy to Brf'!BZ55</f>
        <v>0.21200573600360773</v>
      </c>
      <c r="L52" s="26">
        <f>'Bxy to Brf'!CH55</f>
        <v>0.3626263353386198</v>
      </c>
      <c r="M52" s="28">
        <f t="shared" si="0"/>
        <v>-9.500950315373245</v>
      </c>
      <c r="N52" s="28">
        <f t="shared" si="1"/>
        <v>0.19839512608149706</v>
      </c>
      <c r="O52" s="34">
        <f t="shared" si="2"/>
        <v>198.39512608149707</v>
      </c>
      <c r="P52" s="28">
        <f t="shared" si="3"/>
        <v>-0.5731696417058778</v>
      </c>
      <c r="Q52" s="2">
        <v>46</v>
      </c>
    </row>
    <row r="53" spans="1:17" ht="15.75">
      <c r="A53" s="2">
        <f>'Bxy to Brf'!B56</f>
        <v>47</v>
      </c>
      <c r="B53" s="26">
        <f>'Bxy to Brf'!F56</f>
        <v>-1.6051877660078069</v>
      </c>
      <c r="C53" s="26">
        <f>'Bxy to Brf'!N56</f>
        <v>-1.3879797380726624</v>
      </c>
      <c r="D53" s="26">
        <f>'Bxy to Brf'!V56</f>
        <v>-1.1538088970214977</v>
      </c>
      <c r="E53" s="26">
        <f>'Bxy to Brf'!AD56</f>
        <v>-0.935223165190145</v>
      </c>
      <c r="F53" s="26">
        <f>'Bxy to Brf'!AL56</f>
        <v>-0.7303763426750418</v>
      </c>
      <c r="G53" s="26">
        <f>'Bxy to Brf'!AT56</f>
        <v>-0.5296748795220265</v>
      </c>
      <c r="H53" s="26">
        <f>'Bxy to Brf'!BB56</f>
        <v>-0.34142575715315854</v>
      </c>
      <c r="I53" s="26">
        <f>'Bxy to Brf'!BJ56</f>
        <v>-0.15163891829541265</v>
      </c>
      <c r="J53" s="26">
        <f>'Bxy to Brf'!BR56</f>
        <v>0.0356257007263695</v>
      </c>
      <c r="K53" s="26">
        <f>'Bxy to Brf'!BZ56</f>
        <v>0.2236200081123837</v>
      </c>
      <c r="L53" s="26">
        <f>'Bxy to Brf'!CH56</f>
        <v>0.3738055195459905</v>
      </c>
      <c r="M53" s="28">
        <f t="shared" si="0"/>
        <v>-9.508937410758321</v>
      </c>
      <c r="N53" s="28">
        <f t="shared" si="1"/>
        <v>0.1987798935005829</v>
      </c>
      <c r="O53" s="34">
        <f t="shared" si="2"/>
        <v>198.7798935005829</v>
      </c>
      <c r="P53" s="28">
        <f t="shared" si="3"/>
        <v>-0.5638422032320918</v>
      </c>
      <c r="Q53" s="2">
        <v>47</v>
      </c>
    </row>
    <row r="54" spans="1:17" ht="15.75">
      <c r="A54" s="2">
        <f>'Bxy to Brf'!B57</f>
        <v>48</v>
      </c>
      <c r="B54" s="26">
        <f>'Bxy to Brf'!F57</f>
        <v>-1.5893845861880158</v>
      </c>
      <c r="C54" s="26">
        <f>'Bxy to Brf'!N57</f>
        <v>-1.3743344653350278</v>
      </c>
      <c r="D54" s="26">
        <f>'Bxy to Brf'!V57</f>
        <v>-1.141039183957271</v>
      </c>
      <c r="E54" s="26">
        <f>'Bxy to Brf'!AD57</f>
        <v>-0.9235347506015658</v>
      </c>
      <c r="F54" s="26">
        <f>'Bxy to Brf'!AL57</f>
        <v>-0.7196526639487513</v>
      </c>
      <c r="G54" s="26">
        <f>'Bxy to Brf'!AT57</f>
        <v>-0.5202274047093409</v>
      </c>
      <c r="H54" s="26">
        <f>'Bxy to Brf'!BB57</f>
        <v>-0.33282334901074784</v>
      </c>
      <c r="I54" s="26">
        <f>'Bxy to Brf'!BJ57</f>
        <v>-0.14385379214102922</v>
      </c>
      <c r="J54" s="26">
        <f>'Bxy to Brf'!BR57</f>
        <v>0.042762423399180016</v>
      </c>
      <c r="K54" s="26">
        <f>'Bxy to Brf'!BZ57</f>
        <v>0.22983574086279346</v>
      </c>
      <c r="L54" s="26">
        <f>'Bxy to Brf'!CH57</f>
        <v>0.37950939475055256</v>
      </c>
      <c r="M54" s="28">
        <f t="shared" si="0"/>
        <v>-9.455191196566886</v>
      </c>
      <c r="N54" s="28">
        <f t="shared" si="1"/>
        <v>0.1978067889401142</v>
      </c>
      <c r="O54" s="34">
        <f t="shared" si="2"/>
        <v>197.8067889401142</v>
      </c>
      <c r="P54" s="28">
        <f t="shared" si="3"/>
        <v>-0.5538856942617478</v>
      </c>
      <c r="Q54" s="2">
        <v>48</v>
      </c>
    </row>
    <row r="55" spans="1:17" ht="15.75">
      <c r="A55" s="2">
        <f>'Bxy to Brf'!B58</f>
        <v>49</v>
      </c>
      <c r="B55" s="26">
        <f>'Bxy to Brf'!F58</f>
        <v>-1.5665463510917819</v>
      </c>
      <c r="C55" s="26">
        <f>'Bxy to Brf'!N58</f>
        <v>-1.3540425870786266</v>
      </c>
      <c r="D55" s="26">
        <f>'Bxy to Brf'!V58</f>
        <v>-1.122878320903451</v>
      </c>
      <c r="E55" s="26">
        <f>'Bxy to Brf'!AD58</f>
        <v>-0.9079115139603167</v>
      </c>
      <c r="F55" s="26">
        <f>'Bxy to Brf'!AL58</f>
        <v>-0.7067717235815973</v>
      </c>
      <c r="G55" s="26">
        <f>'Bxy to Brf'!AT58</f>
        <v>-0.5100255853119471</v>
      </c>
      <c r="H55" s="26">
        <f>'Bxy to Brf'!BB58</f>
        <v>-0.32538256535330057</v>
      </c>
      <c r="I55" s="26">
        <f>'Bxy to Brf'!BJ58</f>
        <v>-0.13861548303004445</v>
      </c>
      <c r="J55" s="26">
        <f>'Bxy to Brf'!BR58</f>
        <v>0.045892942515890156</v>
      </c>
      <c r="K55" s="26">
        <f>'Bxy to Brf'!BZ58</f>
        <v>0.23119292038176364</v>
      </c>
      <c r="L55" s="26">
        <f>'Bxy to Brf'!CH58</f>
        <v>0.3805038251618508</v>
      </c>
      <c r="M55" s="28">
        <f t="shared" si="0"/>
        <v>-9.339616371709658</v>
      </c>
      <c r="N55" s="28">
        <f t="shared" si="1"/>
        <v>0.19547716292233266</v>
      </c>
      <c r="O55" s="34">
        <f t="shared" si="2"/>
        <v>195.47716292233267</v>
      </c>
      <c r="P55" s="28">
        <f t="shared" si="3"/>
        <v>-0.5431440402046874</v>
      </c>
      <c r="Q55" s="2">
        <v>49</v>
      </c>
    </row>
    <row r="56" spans="1:17" ht="15.75">
      <c r="A56" s="2">
        <f>'Bxy to Brf'!B59</f>
        <v>50</v>
      </c>
      <c r="B56" s="26">
        <f>'Bxy to Brf'!F59</f>
        <v>-1.537275740361484</v>
      </c>
      <c r="C56" s="26">
        <f>'Bxy to Brf'!N59</f>
        <v>-1.3268213894748377</v>
      </c>
      <c r="D56" s="26">
        <f>'Bxy to Brf'!V59</f>
        <v>-1.0991817457162936</v>
      </c>
      <c r="E56" s="26">
        <f>'Bxy to Brf'!AD59</f>
        <v>-0.8882998134336249</v>
      </c>
      <c r="F56" s="26">
        <f>'Bxy to Brf'!AL59</f>
        <v>-0.6915814208436274</v>
      </c>
      <c r="G56" s="26">
        <f>'Bxy to Brf'!AT59</f>
        <v>-0.49908445666796664</v>
      </c>
      <c r="H56" s="26">
        <f>'Bxy to Brf'!BB59</f>
        <v>-0.31878600017739933</v>
      </c>
      <c r="I56" s="26">
        <f>'Bxy to Brf'!BJ59</f>
        <v>-0.13580821271304422</v>
      </c>
      <c r="J56" s="26">
        <f>'Bxy to Brf'!BR59</f>
        <v>0.04466267319677375</v>
      </c>
      <c r="K56" s="26">
        <f>'Bxy to Brf'!BZ59</f>
        <v>0.22733434224997628</v>
      </c>
      <c r="L56" s="26">
        <f>'Bxy to Brf'!CH59</f>
        <v>0.37446638756726136</v>
      </c>
      <c r="M56" s="28">
        <f t="shared" si="0"/>
        <v>-9.15738908005703</v>
      </c>
      <c r="N56" s="28">
        <f t="shared" si="1"/>
        <v>0.191678594958087</v>
      </c>
      <c r="O56" s="34">
        <f t="shared" si="2"/>
        <v>191.67859495808702</v>
      </c>
      <c r="P56" s="28">
        <f t="shared" si="3"/>
        <v>-0.5318523069431151</v>
      </c>
      <c r="Q56" s="2">
        <v>50</v>
      </c>
    </row>
    <row r="57" spans="1:17" ht="15.75">
      <c r="A57" s="2">
        <f>'Bxy to Brf'!B60</f>
        <v>51</v>
      </c>
      <c r="B57" s="26">
        <f>'Bxy to Brf'!F60</f>
        <v>-1.4994637007168643</v>
      </c>
      <c r="C57" s="26">
        <f>'Bxy to Brf'!N60</f>
        <v>-1.2923218827405816</v>
      </c>
      <c r="D57" s="26">
        <f>'Bxy to Brf'!V60</f>
        <v>-1.0695918366015906</v>
      </c>
      <c r="E57" s="26">
        <f>'Bxy to Brf'!AD60</f>
        <v>-0.8645401647538362</v>
      </c>
      <c r="F57" s="26">
        <f>'Bxy to Brf'!AL60</f>
        <v>-0.673867675962621</v>
      </c>
      <c r="G57" s="26">
        <f>'Bxy to Brf'!AT60</f>
        <v>-0.48728717057785753</v>
      </c>
      <c r="H57" s="26">
        <f>'Bxy to Brf'!BB60</f>
        <v>-0.31291632494054666</v>
      </c>
      <c r="I57" s="26">
        <f>'Bxy to Brf'!BJ60</f>
        <v>-0.13567683174620637</v>
      </c>
      <c r="J57" s="26">
        <f>'Bxy to Brf'!BR60</f>
        <v>0.038836194823423154</v>
      </c>
      <c r="K57" s="26">
        <f>'Bxy to Brf'!BZ60</f>
        <v>0.21758147317486942</v>
      </c>
      <c r="L57" s="26">
        <f>'Bxy to Brf'!CH60</f>
        <v>0.36211165987640415</v>
      </c>
      <c r="M57" s="28">
        <f t="shared" si="0"/>
        <v>-8.902606525536157</v>
      </c>
      <c r="N57" s="28">
        <f t="shared" si="1"/>
        <v>0.18628593034491378</v>
      </c>
      <c r="O57" s="34">
        <f t="shared" si="2"/>
        <v>186.2859303449138</v>
      </c>
      <c r="P57" s="28">
        <f t="shared" si="3"/>
        <v>-0.5197396600150377</v>
      </c>
      <c r="Q57" s="2">
        <v>51</v>
      </c>
    </row>
    <row r="58" spans="1:17" ht="15.75">
      <c r="A58" s="2">
        <f>'Bxy to Brf'!B61</f>
        <v>52</v>
      </c>
      <c r="B58" s="26">
        <f>'Bxy to Brf'!F61</f>
        <v>-1.4535807748670846</v>
      </c>
      <c r="C58" s="26">
        <f>'Bxy to Brf'!N61</f>
        <v>-1.2496186199814572</v>
      </c>
      <c r="D58" s="26">
        <f>'Bxy to Brf'!V61</f>
        <v>-1.0333751822382422</v>
      </c>
      <c r="E58" s="26">
        <f>'Bxy to Brf'!AD61</f>
        <v>-0.8363076885405603</v>
      </c>
      <c r="F58" s="26">
        <f>'Bxy to Brf'!AL61</f>
        <v>-0.6532410897717194</v>
      </c>
      <c r="G58" s="26">
        <f>'Bxy to Brf'!AT61</f>
        <v>-0.47426942180901166</v>
      </c>
      <c r="H58" s="26">
        <f>'Bxy to Brf'!BB61</f>
        <v>-0.3076008106329391</v>
      </c>
      <c r="I58" s="26">
        <f>'Bxy to Brf'!BJ61</f>
        <v>-0.13914823895514783</v>
      </c>
      <c r="J58" s="26">
        <f>'Bxy to Brf'!BR61</f>
        <v>0.02783515230720701</v>
      </c>
      <c r="K58" s="26">
        <f>'Bxy to Brf'!BZ61</f>
        <v>0.2001612096434886</v>
      </c>
      <c r="L58" s="26">
        <f>'Bxy to Brf'!CH61</f>
        <v>0.3408737671212162</v>
      </c>
      <c r="M58" s="28">
        <f t="shared" si="0"/>
        <v>-8.564153785860622</v>
      </c>
      <c r="N58" s="28">
        <f t="shared" si="1"/>
        <v>0.1790452928217022</v>
      </c>
      <c r="O58" s="34">
        <f t="shared" si="2"/>
        <v>179.0452928217022</v>
      </c>
      <c r="P58" s="28">
        <f t="shared" si="3"/>
        <v>-0.507115608884023</v>
      </c>
      <c r="Q58" s="2">
        <v>52</v>
      </c>
    </row>
    <row r="59" spans="1:17" ht="15.75">
      <c r="A59" s="2">
        <f>'Bxy to Brf'!B62</f>
        <v>53</v>
      </c>
      <c r="B59" s="26">
        <f>'Bxy to Brf'!F62</f>
        <v>-1.3953797476306637</v>
      </c>
      <c r="C59" s="26">
        <f>'Bxy to Brf'!N62</f>
        <v>-1.1971317127810632</v>
      </c>
      <c r="D59" s="26">
        <f>'Bxy to Brf'!V62</f>
        <v>-0.9899867868311416</v>
      </c>
      <c r="E59" s="26">
        <f>'Bxy to Brf'!AD62</f>
        <v>-0.8030049401870643</v>
      </c>
      <c r="F59" s="26">
        <f>'Bxy to Brf'!AL62</f>
        <v>-0.62854615146998</v>
      </c>
      <c r="G59" s="26">
        <f>'Bxy to Brf'!AT62</f>
        <v>-0.45967709775142607</v>
      </c>
      <c r="H59" s="26">
        <f>'Bxy to Brf'!BB62</f>
        <v>-0.30236063436583027</v>
      </c>
      <c r="I59" s="26">
        <f>'Bxy to Brf'!BJ62</f>
        <v>-0.14532362860793124</v>
      </c>
      <c r="J59" s="26">
        <f>'Bxy to Brf'!BR62</f>
        <v>0.011675831266383607</v>
      </c>
      <c r="K59" s="26">
        <f>'Bxy to Brf'!BZ62</f>
        <v>0.17419914063302666</v>
      </c>
      <c r="L59" s="26">
        <f>'Bxy to Brf'!CH62</f>
        <v>0.30879929408336304</v>
      </c>
      <c r="M59" s="28">
        <f t="shared" si="0"/>
        <v>-8.124012019014454</v>
      </c>
      <c r="N59" s="28">
        <f t="shared" si="1"/>
        <v>0.1695704965161953</v>
      </c>
      <c r="O59" s="34">
        <f t="shared" si="2"/>
        <v>169.5704965161953</v>
      </c>
      <c r="P59" s="28">
        <f t="shared" si="3"/>
        <v>-0.4933396757856663</v>
      </c>
      <c r="Q59" s="2">
        <v>53</v>
      </c>
    </row>
    <row r="60" spans="1:17" ht="15.75">
      <c r="A60" s="2">
        <f>'Bxy to Brf'!B63</f>
        <v>54</v>
      </c>
      <c r="B60" s="26">
        <f>'Bxy to Brf'!F63</f>
        <v>-1.3226837047678561</v>
      </c>
      <c r="C60" s="26">
        <f>'Bxy to Brf'!N63</f>
        <v>-1.1331337376824568</v>
      </c>
      <c r="D60" s="26">
        <f>'Bxy to Brf'!V63</f>
        <v>-0.9388056713690989</v>
      </c>
      <c r="E60" s="26">
        <f>'Bxy to Brf'!AD63</f>
        <v>-0.7639196604542342</v>
      </c>
      <c r="F60" s="26">
        <f>'Bxy to Brf'!AL63</f>
        <v>-0.6007315099741557</v>
      </c>
      <c r="G60" s="26">
        <f>'Bxy to Brf'!AT63</f>
        <v>-0.44330380898789556</v>
      </c>
      <c r="H60" s="26">
        <f>'Bxy to Brf'!BB63</f>
        <v>-0.29652084923788724</v>
      </c>
      <c r="I60" s="26">
        <f>'Bxy to Brf'!BJ63</f>
        <v>-0.1530603841130994</v>
      </c>
      <c r="J60" s="26">
        <f>'Bxy to Brf'!BR63</f>
        <v>-0.008589266100053616</v>
      </c>
      <c r="K60" s="26">
        <f>'Bxy to Brf'!BZ63</f>
        <v>0.1353170842070155</v>
      </c>
      <c r="L60" s="26">
        <f>'Bxy to Brf'!CH63</f>
        <v>0.2587377590695873</v>
      </c>
      <c r="M60" s="28">
        <f t="shared" si="0"/>
        <v>-7.555035855570787</v>
      </c>
      <c r="N60" s="28">
        <f t="shared" si="1"/>
        <v>0.1572499003270071</v>
      </c>
      <c r="O60" s="34">
        <f t="shared" si="2"/>
        <v>157.2499003270071</v>
      </c>
      <c r="P60" s="28">
        <f t="shared" si="3"/>
        <v>-0.47879034085546657</v>
      </c>
      <c r="Q60" s="2">
        <v>54</v>
      </c>
    </row>
    <row r="61" spans="1:17" s="6" customFormat="1" ht="15.75">
      <c r="A61" s="6">
        <f>'Bxy to Brf'!B64</f>
        <v>55</v>
      </c>
      <c r="B61" s="27">
        <f>'Bxy to Brf'!F64</f>
        <v>-1.2199989671583802</v>
      </c>
      <c r="C61" s="27">
        <f>'Bxy to Brf'!N64</f>
        <v>-1.0578388855179224</v>
      </c>
      <c r="D61" s="27">
        <f>'Bxy to Brf'!V64</f>
        <v>-0.8762244394757639</v>
      </c>
      <c r="E61" s="27">
        <f>'Bxy to Brf'!AD64</f>
        <v>-0.719321329250574</v>
      </c>
      <c r="F61" s="27">
        <f>'Bxy to Brf'!AL64</f>
        <v>-0.5680670822309596</v>
      </c>
      <c r="G61" s="27">
        <f>'Bxy to Brf'!AT64</f>
        <v>-0.42412816090109084</v>
      </c>
      <c r="H61" s="27">
        <f>'Bxy to Brf'!BB64</f>
        <v>-0.2902590230521428</v>
      </c>
      <c r="I61" s="27">
        <f>'Bxy to Brf'!BJ64</f>
        <v>-0.15868470635452359</v>
      </c>
      <c r="J61" s="27">
        <f>'Bxy to Brf'!BR64</f>
        <v>-0.03627977862218579</v>
      </c>
      <c r="K61" s="27">
        <f>'Bxy to Brf'!BZ64</f>
        <v>0.07983229966431593</v>
      </c>
      <c r="L61" s="27">
        <f>'Bxy to Brf'!CH64</f>
        <v>0.17244656559882587</v>
      </c>
      <c r="M61" s="33">
        <f t="shared" si="0"/>
        <v>-6.776522556500935</v>
      </c>
      <c r="N61" s="33">
        <f t="shared" si="1"/>
        <v>0.14028934265496945</v>
      </c>
      <c r="O61" s="34">
        <f t="shared" si="2"/>
        <v>140.28934265496946</v>
      </c>
      <c r="P61" s="33">
        <f t="shared" si="3"/>
        <v>-0.4635021370273096</v>
      </c>
      <c r="Q61" s="6">
        <v>55</v>
      </c>
    </row>
    <row r="62" spans="1:17" ht="15.75">
      <c r="A62" s="2">
        <f>'Bxy to Brf'!B65</f>
        <v>56</v>
      </c>
      <c r="B62" s="26">
        <f>'Bxy to Brf'!F65</f>
        <v>-1.089817559574576</v>
      </c>
      <c r="C62" s="26">
        <f>'Bxy to Brf'!N65</f>
        <v>-0.9646162629294746</v>
      </c>
      <c r="D62" s="26">
        <f>'Bxy to Brf'!V65</f>
        <v>-0.8241114104126954</v>
      </c>
      <c r="E62" s="26">
        <f>'Bxy to Brf'!AD65</f>
        <v>-0.6837684318382488</v>
      </c>
      <c r="F62" s="26">
        <f>'Bxy to Brf'!AL65</f>
        <v>-0.543418347817162</v>
      </c>
      <c r="G62" s="26">
        <f>'Bxy to Brf'!AT65</f>
        <v>-0.41083205574062964</v>
      </c>
      <c r="H62" s="26">
        <f>'Bxy to Brf'!BB65</f>
        <v>-0.2870705333900523</v>
      </c>
      <c r="I62" s="26">
        <f>'Bxy to Brf'!BJ65</f>
        <v>-0.17274141671493248</v>
      </c>
      <c r="J62" s="26">
        <f>'Bxy to Brf'!BR65</f>
        <v>-0.067203337457589</v>
      </c>
      <c r="K62" s="26">
        <f>'Bxy to Brf'!BZ65</f>
        <v>0.02169021368750723</v>
      </c>
      <c r="L62" s="26">
        <f>'Bxy to Brf'!CH65</f>
        <v>0.08127095561715081</v>
      </c>
      <c r="M62" s="28">
        <f t="shared" si="0"/>
        <v>-5.910426694856</v>
      </c>
      <c r="N62" s="28">
        <f t="shared" si="1"/>
        <v>0.12136176859968746</v>
      </c>
      <c r="O62" s="34">
        <f t="shared" si="2"/>
        <v>121.36176859968747</v>
      </c>
      <c r="P62" s="28">
        <f t="shared" si="3"/>
        <v>-0.44914710787006396</v>
      </c>
      <c r="Q62" s="2">
        <v>56</v>
      </c>
    </row>
    <row r="63" spans="1:17" ht="15.75">
      <c r="A63" s="2">
        <f>'Bxy to Brf'!B66</f>
        <v>57</v>
      </c>
      <c r="B63" s="26">
        <f>'Bxy to Brf'!F66</f>
        <v>-0.9963577031072324</v>
      </c>
      <c r="C63" s="26">
        <f>'Bxy to Brf'!N66</f>
        <v>-0.8974386724853091</v>
      </c>
      <c r="D63" s="26">
        <f>'Bxy to Brf'!V66</f>
        <v>-0.7734030173889208</v>
      </c>
      <c r="E63" s="26">
        <f>'Bxy to Brf'!AD66</f>
        <v>-0.6457904450962682</v>
      </c>
      <c r="F63" s="26">
        <f>'Bxy to Brf'!AL66</f>
        <v>-0.522245469934232</v>
      </c>
      <c r="G63" s="26">
        <f>'Bxy to Brf'!AT66</f>
        <v>-0.400174272220036</v>
      </c>
      <c r="H63" s="26">
        <f>'Bxy to Brf'!BB66</f>
        <v>-0.2888647056123286</v>
      </c>
      <c r="I63" s="26">
        <f>'Bxy to Brf'!BJ66</f>
        <v>-0.18332021740743076</v>
      </c>
      <c r="J63" s="26">
        <f>'Bxy to Brf'!BR66</f>
        <v>-0.09617485028063821</v>
      </c>
      <c r="K63" s="26">
        <f>'Bxy to Brf'!BZ66</f>
        <v>-0.020292033110231866</v>
      </c>
      <c r="L63" s="26">
        <f>'Bxy to Brf'!CH66</f>
        <v>0.030074751389950305</v>
      </c>
      <c r="M63" s="28">
        <f t="shared" si="0"/>
        <v>-5.275671101345508</v>
      </c>
      <c r="N63" s="28">
        <f t="shared" si="1"/>
        <v>0.10755231410009679</v>
      </c>
      <c r="O63" s="34">
        <f t="shared" si="2"/>
        <v>107.5523141000968</v>
      </c>
      <c r="P63" s="28">
        <f t="shared" si="3"/>
        <v>-0.4358169668411529</v>
      </c>
      <c r="Q63" s="2">
        <v>57</v>
      </c>
    </row>
    <row r="64" spans="1:17" ht="15.75">
      <c r="A64" s="2">
        <f>'Bxy to Brf'!B67</f>
        <v>58</v>
      </c>
      <c r="B64" s="26">
        <f>'Bxy to Brf'!F67</f>
        <v>-0.9310033734862828</v>
      </c>
      <c r="C64" s="26">
        <f>'Bxy to Brf'!N67</f>
        <v>-0.8386649828735808</v>
      </c>
      <c r="D64" s="26">
        <f>'Bxy to Brf'!V67</f>
        <v>-0.7314543324325462</v>
      </c>
      <c r="E64" s="26">
        <f>'Bxy to Brf'!AD67</f>
        <v>-0.6150323469397061</v>
      </c>
      <c r="F64" s="26">
        <f>'Bxy to Brf'!AL67</f>
        <v>-0.5012582507703657</v>
      </c>
      <c r="G64" s="26">
        <f>'Bxy to Brf'!AT67</f>
        <v>-0.39053669427731486</v>
      </c>
      <c r="H64" s="26">
        <f>'Bxy to Brf'!BB67</f>
        <v>-0.28605945165385327</v>
      </c>
      <c r="I64" s="26">
        <f>'Bxy to Brf'!BJ67</f>
        <v>-0.19345121308954005</v>
      </c>
      <c r="J64" s="26">
        <f>'Bxy to Brf'!BR67</f>
        <v>-0.11186556112465607</v>
      </c>
      <c r="K64" s="26">
        <f>'Bxy to Brf'!BZ67</f>
        <v>-0.04664002497583253</v>
      </c>
      <c r="L64" s="26">
        <f>'Bxy to Brf'!CH67</f>
        <v>-0.00010897983468360906</v>
      </c>
      <c r="M64" s="28">
        <f t="shared" si="0"/>
        <v>-4.815883774919194</v>
      </c>
      <c r="N64" s="28">
        <f t="shared" si="1"/>
        <v>0.09763362891445004</v>
      </c>
      <c r="O64" s="34">
        <f t="shared" si="2"/>
        <v>97.63362891445004</v>
      </c>
      <c r="P64" s="28">
        <f t="shared" si="3"/>
        <v>-0.4223704737689422</v>
      </c>
      <c r="Q64" s="2">
        <v>58</v>
      </c>
    </row>
    <row r="65" spans="1:17" ht="15.75">
      <c r="A65" s="2">
        <f>'Bxy to Brf'!B68</f>
        <v>59</v>
      </c>
      <c r="B65" s="26">
        <f>'Bxy to Brf'!F68</f>
        <v>-0.8811641085239259</v>
      </c>
      <c r="C65" s="26">
        <f>'Bxy to Brf'!N68</f>
        <v>-0.7957049985852823</v>
      </c>
      <c r="D65" s="26">
        <f>'Bxy to Brf'!V68</f>
        <v>-0.6951739280417519</v>
      </c>
      <c r="E65" s="26">
        <f>'Bxy to Brf'!AD68</f>
        <v>-0.5894920702613033</v>
      </c>
      <c r="F65" s="26">
        <f>'Bxy to Brf'!AL68</f>
        <v>-0.4816405956984161</v>
      </c>
      <c r="G65" s="26">
        <f>'Bxy to Brf'!AT68</f>
        <v>-0.3791934852095604</v>
      </c>
      <c r="H65" s="26">
        <f>'Bxy to Brf'!BB68</f>
        <v>-0.28301736675284417</v>
      </c>
      <c r="I65" s="26">
        <f>'Bxy to Brf'!BJ68</f>
        <v>-0.19570458817193825</v>
      </c>
      <c r="J65" s="26">
        <f>'Bxy to Brf'!BR68</f>
        <v>-0.12098013700892207</v>
      </c>
      <c r="K65" s="26">
        <f>'Bxy to Brf'!BZ68</f>
        <v>-0.06204298675597242</v>
      </c>
      <c r="L65" s="26">
        <f>'Bxy to Brf'!CH68</f>
        <v>-0.017790919982331732</v>
      </c>
      <c r="M65" s="28">
        <f t="shared" si="0"/>
        <v>-4.4839296534643855</v>
      </c>
      <c r="N65" s="28">
        <f t="shared" si="1"/>
        <v>0.09054812323861816</v>
      </c>
      <c r="O65" s="34">
        <f t="shared" si="2"/>
        <v>90.54812323861816</v>
      </c>
      <c r="P65" s="28">
        <f t="shared" si="3"/>
        <v>-0.4092641077265684</v>
      </c>
      <c r="Q65" s="2">
        <v>59</v>
      </c>
    </row>
    <row r="66" spans="1:17" ht="15.75">
      <c r="A66" s="2">
        <f>'Bxy to Brf'!B69</f>
        <v>60</v>
      </c>
      <c r="B66" s="26">
        <f>'Bxy to Brf'!F69</f>
        <v>-0.8433067832915829</v>
      </c>
      <c r="C66" s="26">
        <f>'Bxy to Brf'!N69</f>
        <v>-0.7613695787288587</v>
      </c>
      <c r="D66" s="26">
        <f>'Bxy to Brf'!V69</f>
        <v>-0.6672302236876786</v>
      </c>
      <c r="E66" s="26">
        <f>'Bxy to Brf'!AD69</f>
        <v>-0.5669399776585218</v>
      </c>
      <c r="F66" s="26">
        <f>'Bxy to Brf'!AL69</f>
        <v>-0.46594289773554237</v>
      </c>
      <c r="G66" s="26">
        <f>'Bxy to Brf'!AT69</f>
        <v>-0.36723069043721157</v>
      </c>
      <c r="H66" s="26">
        <f>'Bxy to Brf'!BB69</f>
        <v>-0.2767477341179655</v>
      </c>
      <c r="I66" s="26">
        <f>'Bxy to Brf'!BJ69</f>
        <v>-0.19435368633582817</v>
      </c>
      <c r="J66" s="26">
        <f>'Bxy to Brf'!BR69</f>
        <v>-0.12376051120621767</v>
      </c>
      <c r="K66" s="26">
        <f>'Bxy to Brf'!BZ69</f>
        <v>-0.06881601597685139</v>
      </c>
      <c r="L66" s="26">
        <f>'Bxy to Brf'!CH69</f>
        <v>-0.0262038454690231</v>
      </c>
      <c r="M66" s="28">
        <f t="shared" si="0"/>
        <v>-4.250379831988369</v>
      </c>
      <c r="N66" s="28">
        <f t="shared" si="1"/>
        <v>0.08564096203480158</v>
      </c>
      <c r="O66" s="34">
        <f t="shared" si="2"/>
        <v>85.64096203480157</v>
      </c>
      <c r="P66" s="28">
        <f t="shared" si="3"/>
        <v>-0.39653654042229824</v>
      </c>
      <c r="Q66" s="2">
        <v>60</v>
      </c>
    </row>
    <row r="67" spans="1:17" ht="15.75">
      <c r="A67" s="2">
        <f>'Bxy to Brf'!B70</f>
        <v>61</v>
      </c>
      <c r="B67" s="26">
        <f>'Bxy to Brf'!F70</f>
        <v>-0.8170044421883322</v>
      </c>
      <c r="C67" s="26">
        <f>'Bxy to Brf'!N70</f>
        <v>-0.7365497133381337</v>
      </c>
      <c r="D67" s="26">
        <f>'Bxy to Brf'!V70</f>
        <v>-0.6461975494505476</v>
      </c>
      <c r="E67" s="26">
        <f>'Bxy to Brf'!AD70</f>
        <v>-0.5488700102139397</v>
      </c>
      <c r="F67" s="26">
        <f>'Bxy to Brf'!AL70</f>
        <v>-0.45071847481572913</v>
      </c>
      <c r="G67" s="26">
        <f>'Bxy to Brf'!AT70</f>
        <v>-0.35597698251455984</v>
      </c>
      <c r="H67" s="26">
        <f>'Bxy to Brf'!BB70</f>
        <v>-0.26762623584022627</v>
      </c>
      <c r="I67" s="26">
        <f>'Bxy to Brf'!BJ70</f>
        <v>-0.18860010467819588</v>
      </c>
      <c r="J67" s="26">
        <f>'Bxy to Brf'!BR70</f>
        <v>-0.12138562572946276</v>
      </c>
      <c r="K67" s="26">
        <f>'Bxy to Brf'!BZ70</f>
        <v>-0.06667552685869138</v>
      </c>
      <c r="L67" s="26">
        <f>'Bxy to Brf'!CH70</f>
        <v>-0.025966521794707154</v>
      </c>
      <c r="M67" s="28">
        <f t="shared" si="0"/>
        <v>-4.112087722577741</v>
      </c>
      <c r="N67" s="28">
        <f t="shared" si="1"/>
        <v>0.08284321971905581</v>
      </c>
      <c r="O67" s="34">
        <f t="shared" si="2"/>
        <v>82.84321971905581</v>
      </c>
      <c r="P67" s="28">
        <f t="shared" si="3"/>
        <v>-0.3841428352202292</v>
      </c>
      <c r="Q67" s="2">
        <v>61</v>
      </c>
    </row>
    <row r="68" spans="1:17" ht="15.75">
      <c r="A68" s="2">
        <f>'Bxy to Brf'!B71</f>
        <v>62</v>
      </c>
      <c r="B68" s="26">
        <f>'Bxy to Brf'!F71</f>
        <v>-0.8005804040926092</v>
      </c>
      <c r="C68" s="26">
        <f>'Bxy to Brf'!N71</f>
        <v>-0.7215005439470429</v>
      </c>
      <c r="D68" s="26">
        <f>'Bxy to Brf'!V71</f>
        <v>-0.6317475606667096</v>
      </c>
      <c r="E68" s="26">
        <f>'Bxy to Brf'!AD71</f>
        <v>-0.5350617459217641</v>
      </c>
      <c r="F68" s="26">
        <f>'Bxy to Brf'!AL71</f>
        <v>-0.43758570087595333</v>
      </c>
      <c r="G68" s="26">
        <f>'Bxy to Brf'!AT71</f>
        <v>-0.34436335800326096</v>
      </c>
      <c r="H68" s="26">
        <f>'Bxy to Brf'!BB71</f>
        <v>-0.2563087739327754</v>
      </c>
      <c r="I68" s="26">
        <f>'Bxy to Brf'!BJ71</f>
        <v>-0.17821359051220764</v>
      </c>
      <c r="J68" s="26">
        <f>'Bxy to Brf'!BR71</f>
        <v>-0.11184802699881091</v>
      </c>
      <c r="K68" s="26">
        <f>'Bxy to Brf'!BZ71</f>
        <v>-0.05863770706521709</v>
      </c>
      <c r="L68" s="26">
        <f>'Bxy to Brf'!CH71</f>
        <v>-0.01756012202627133</v>
      </c>
      <c r="M68" s="28">
        <f t="shared" si="0"/>
        <v>-4.062628928986823</v>
      </c>
      <c r="N68" s="28">
        <f t="shared" si="1"/>
        <v>0.08201113269659076</v>
      </c>
      <c r="O68" s="34">
        <f t="shared" si="2"/>
        <v>82.01113269659076</v>
      </c>
      <c r="P68" s="28">
        <f t="shared" si="3"/>
        <v>-0.37212795764023854</v>
      </c>
      <c r="Q68" s="2">
        <v>62</v>
      </c>
    </row>
    <row r="69" spans="1:17" ht="15.75">
      <c r="A69" s="2">
        <f>'Bxy to Brf'!B72</f>
        <v>63</v>
      </c>
      <c r="B69" s="26">
        <f>'Bxy to Brf'!F72</f>
        <v>-0.79447254013242</v>
      </c>
      <c r="C69" s="26">
        <f>'Bxy to Brf'!N72</f>
        <v>-0.7162452225928073</v>
      </c>
      <c r="D69" s="26">
        <f>'Bxy to Brf'!V72</f>
        <v>-0.6240926895830123</v>
      </c>
      <c r="E69" s="26">
        <f>'Bxy to Brf'!AD72</f>
        <v>-0.5252000239098475</v>
      </c>
      <c r="F69" s="26">
        <f>'Bxy to Brf'!AL72</f>
        <v>-0.4266407093431812</v>
      </c>
      <c r="G69" s="26">
        <f>'Bxy to Brf'!AT72</f>
        <v>-0.3315913680668155</v>
      </c>
      <c r="H69" s="26">
        <f>'Bxy to Brf'!BB72</f>
        <v>-0.2431587970668902</v>
      </c>
      <c r="I69" s="26">
        <f>'Bxy to Brf'!BJ72</f>
        <v>-0.16390741583270813</v>
      </c>
      <c r="J69" s="26">
        <f>'Bxy to Brf'!BR72</f>
        <v>-0.09591657220590644</v>
      </c>
      <c r="K69" s="26">
        <f>'Bxy to Brf'!BZ72</f>
        <v>-0.039703925358697156</v>
      </c>
      <c r="L69" s="26">
        <f>'Bxy to Brf'!CH72</f>
        <v>-0.0010535637996785807</v>
      </c>
      <c r="M69" s="28">
        <f t="shared" si="0"/>
        <v>-4.109030255283739</v>
      </c>
      <c r="N69" s="28">
        <f t="shared" si="1"/>
        <v>0.0833077777378367</v>
      </c>
      <c r="O69" s="34">
        <f t="shared" si="2"/>
        <v>83.30777773783669</v>
      </c>
      <c r="P69" s="28">
        <f t="shared" si="3"/>
        <v>-0.3601802570810877</v>
      </c>
      <c r="Q69" s="2">
        <v>63</v>
      </c>
    </row>
    <row r="70" spans="1:17" ht="15.75">
      <c r="A70" s="2">
        <f>'Bxy to Brf'!B73</f>
        <v>64</v>
      </c>
      <c r="B70" s="26">
        <f>'Bxy to Brf'!F73</f>
        <v>-0.8029156972453135</v>
      </c>
      <c r="C70" s="26">
        <f>'Bxy to Brf'!N73</f>
        <v>-0.7237070454635487</v>
      </c>
      <c r="D70" s="26">
        <f>'Bxy to Brf'!V73</f>
        <v>-0.6224682737879461</v>
      </c>
      <c r="E70" s="26">
        <f>'Bxy to Brf'!AD73</f>
        <v>-0.5187888608585931</v>
      </c>
      <c r="F70" s="26">
        <f>'Bxy to Brf'!AL73</f>
        <v>-0.4172580186278507</v>
      </c>
      <c r="G70" s="26">
        <f>'Bxy to Brf'!AT73</f>
        <v>-0.31900350155150414</v>
      </c>
      <c r="H70" s="26">
        <f>'Bxy to Brf'!BB73</f>
        <v>-0.22823881878254115</v>
      </c>
      <c r="I70" s="26">
        <f>'Bxy to Brf'!BJ73</f>
        <v>-0.14537713755767323</v>
      </c>
      <c r="J70" s="26">
        <f>'Bxy to Brf'!BR73</f>
        <v>-0.07133474595218459</v>
      </c>
      <c r="K70" s="26">
        <f>'Bxy to Brf'!BZ73</f>
        <v>-0.01336609040272474</v>
      </c>
      <c r="L70" s="26">
        <f>'Bxy to Brf'!CH73</f>
        <v>0.025858502942311623</v>
      </c>
      <c r="M70" s="28">
        <f t="shared" si="0"/>
        <v>-4.265613719763538</v>
      </c>
      <c r="N70" s="28">
        <f t="shared" si="1"/>
        <v>0.0870407095557805</v>
      </c>
      <c r="O70" s="34">
        <f t="shared" si="2"/>
        <v>87.0407095557805</v>
      </c>
      <c r="P70" s="28">
        <f t="shared" si="3"/>
        <v>-0.34878178975341534</v>
      </c>
      <c r="Q70" s="2">
        <v>64</v>
      </c>
    </row>
    <row r="71" spans="1:19" ht="15.75">
      <c r="A71" s="2">
        <f>'Bxy to Brf'!B74</f>
        <v>65</v>
      </c>
      <c r="B71" s="26">
        <f>'Bxy to Brf'!F74</f>
        <v>-0.8297588298313835</v>
      </c>
      <c r="C71" s="26">
        <f>'Bxy to Brf'!N74</f>
        <v>-0.7359108175686904</v>
      </c>
      <c r="D71" s="26">
        <f>'Bxy to Brf'!V74</f>
        <v>-0.6289346526907684</v>
      </c>
      <c r="E71" s="26">
        <f>'Bxy to Brf'!AD74</f>
        <v>-0.5164092989290457</v>
      </c>
      <c r="F71" s="26">
        <f>'Bxy to Brf'!AL74</f>
        <v>-0.4081638642503749</v>
      </c>
      <c r="G71" s="26">
        <f>'Bxy to Brf'!AT74</f>
        <v>-0.3065595079051821</v>
      </c>
      <c r="H71" s="26">
        <f>'Bxy to Brf'!BB74</f>
        <v>-0.20977361286956642</v>
      </c>
      <c r="I71" s="26">
        <f>'Bxy to Brf'!BJ74</f>
        <v>-0.11985264515657484</v>
      </c>
      <c r="J71" s="26">
        <f>'Bxy to Brf'!BR74</f>
        <v>-0.04201944363047316</v>
      </c>
      <c r="K71" s="26">
        <f>'Bxy to Brf'!BZ74</f>
        <v>0.025456628640298296</v>
      </c>
      <c r="L71" s="26">
        <f>'Bxy to Brf'!CH74</f>
        <v>0.06707434142916979</v>
      </c>
      <c r="M71" s="28">
        <f aca="true" t="shared" si="4" ref="M71:M96">INDEX(LINEST(B71:L71,B$5:L$5),2)</f>
        <v>-4.543030311396974</v>
      </c>
      <c r="N71" s="28">
        <f aca="true" t="shared" si="5" ref="N71:N96">INDEX(LINEST(B71:L71,B$5:L$5),1)</f>
        <v>0.0934716802476851</v>
      </c>
      <c r="O71" s="34">
        <f aca="true" t="shared" si="6" ref="O71:O96">1000*N71</f>
        <v>93.4716802476851</v>
      </c>
      <c r="P71" s="28">
        <f aca="true" t="shared" si="7" ref="P71:P96">M71+N71*45</f>
        <v>-0.33680470025114495</v>
      </c>
      <c r="Q71" s="2">
        <v>65</v>
      </c>
      <c r="S71" s="2" t="s">
        <v>42</v>
      </c>
    </row>
    <row r="72" spans="1:17" s="6" customFormat="1" ht="15.75">
      <c r="A72" s="6">
        <f>'Bxy to Brf'!B75</f>
        <v>66</v>
      </c>
      <c r="B72" s="27">
        <f>'Bxy to Brf'!F75</f>
        <v>-0.8915933321103227</v>
      </c>
      <c r="C72" s="27">
        <f>'Bxy to Brf'!N75</f>
        <v>-0.769708684497326</v>
      </c>
      <c r="D72" s="27">
        <f>'Bxy to Brf'!V75</f>
        <v>-0.636778864948843</v>
      </c>
      <c r="E72" s="27">
        <f>'Bxy to Brf'!AD75</f>
        <v>-0.514814940707643</v>
      </c>
      <c r="F72" s="27">
        <f>'Bxy to Brf'!AL75</f>
        <v>-0.40179771396570135</v>
      </c>
      <c r="G72" s="27">
        <f>'Bxy to Brf'!AT75</f>
        <v>-0.2924524733314354</v>
      </c>
      <c r="H72" s="27">
        <f>'Bxy to Brf'!BB75</f>
        <v>-0.19201625342447481</v>
      </c>
      <c r="I72" s="27">
        <f>'Bxy to Brf'!BJ75</f>
        <v>-0.09522327355974985</v>
      </c>
      <c r="J72" s="27">
        <f>'Bxy to Brf'!BR75</f>
        <v>-0.004455708745478959</v>
      </c>
      <c r="K72" s="27">
        <f>'Bxy to Brf'!BZ75</f>
        <v>0.07475161013786336</v>
      </c>
      <c r="L72" s="27">
        <f>'Bxy to Brf'!CH75</f>
        <v>0.12874535322491165</v>
      </c>
      <c r="M72" s="33">
        <f t="shared" si="4"/>
        <v>-5.00090492644694</v>
      </c>
      <c r="N72" s="33">
        <f t="shared" si="5"/>
        <v>0.10386789880603665</v>
      </c>
      <c r="O72" s="34">
        <f t="shared" si="6"/>
        <v>103.86789880603665</v>
      </c>
      <c r="P72" s="33">
        <f t="shared" si="7"/>
        <v>-0.3268494801752908</v>
      </c>
      <c r="Q72" s="6">
        <v>66</v>
      </c>
    </row>
    <row r="73" spans="1:18" ht="15.75">
      <c r="A73" s="2">
        <f>'Bxy to Brf'!B76</f>
        <v>67</v>
      </c>
      <c r="B73" s="26">
        <f>'Bxy to Brf'!F76</f>
        <v>-0.954982343080891</v>
      </c>
      <c r="C73" s="26">
        <f>'Bxy to Brf'!N76</f>
        <v>-0.8058181877904638</v>
      </c>
      <c r="D73" s="26">
        <f>'Bxy to Brf'!V76</f>
        <v>-0.6523505193971171</v>
      </c>
      <c r="E73" s="26">
        <f>'Bxy to Brf'!AD76</f>
        <v>-0.520578855402099</v>
      </c>
      <c r="F73" s="26">
        <f>'Bxy to Brf'!AL76</f>
        <v>-0.4016523607080259</v>
      </c>
      <c r="G73" s="26">
        <f>'Bxy to Brf'!AT76</f>
        <v>-0.2876701939290293</v>
      </c>
      <c r="H73" s="26">
        <f>'Bxy to Brf'!BB76</f>
        <v>-0.1827273483826774</v>
      </c>
      <c r="I73" s="26">
        <f>'Bxy to Brf'!BJ76</f>
        <v>-0.0735402252914289</v>
      </c>
      <c r="J73" s="26">
        <f>'Bxy to Brf'!BR76</f>
        <v>0.026037081672236728</v>
      </c>
      <c r="K73" s="26">
        <f>'Bxy to Brf'!BZ76</f>
        <v>0.14420658848874368</v>
      </c>
      <c r="L73" s="26">
        <f>'Bxy to Brf'!CH76</f>
        <v>0.22871978758174466</v>
      </c>
      <c r="M73" s="28">
        <f t="shared" si="4"/>
        <v>-5.580076666370037</v>
      </c>
      <c r="N73" s="28">
        <f t="shared" si="5"/>
        <v>0.11697068031077051</v>
      </c>
      <c r="O73" s="34">
        <f t="shared" si="6"/>
        <v>116.97068031077052</v>
      </c>
      <c r="P73" s="28">
        <f t="shared" si="7"/>
        <v>-0.3163960523853646</v>
      </c>
      <c r="Q73" s="2">
        <v>67</v>
      </c>
      <c r="R73" s="2" t="s">
        <v>43</v>
      </c>
    </row>
    <row r="74" spans="1:28" ht="15.75">
      <c r="A74" s="2">
        <f>'Bxy to Brf'!B77</f>
        <v>68</v>
      </c>
      <c r="B74" s="26">
        <f>'Bxy to Brf'!F77</f>
        <v>-0.9776971977308175</v>
      </c>
      <c r="C74" s="26">
        <f>'Bxy to Brf'!N77</f>
        <v>-0.8208629553376869</v>
      </c>
      <c r="D74" s="26">
        <f>'Bxy to Brf'!V77</f>
        <v>-0.6604350514673534</v>
      </c>
      <c r="E74" s="26">
        <f>'Bxy to Brf'!AD77</f>
        <v>-0.5232434358129396</v>
      </c>
      <c r="F74" s="26">
        <f>'Bxy to Brf'!AL77</f>
        <v>-0.4012338333766527</v>
      </c>
      <c r="G74" s="26">
        <f>'Bxy to Brf'!AT77</f>
        <v>-0.2830469850833417</v>
      </c>
      <c r="H74" s="26">
        <f>'Bxy to Brf'!BB77</f>
        <v>-0.1746079912009748</v>
      </c>
      <c r="I74" s="26">
        <f>'Bxy to Brf'!BJ77</f>
        <v>-0.06018086146712226</v>
      </c>
      <c r="J74" s="26">
        <f>'Bxy to Brf'!BR77</f>
        <v>0.05551476658709853</v>
      </c>
      <c r="K74" s="26">
        <f>'Bxy to Brf'!BZ77</f>
        <v>0.1866483351071918</v>
      </c>
      <c r="L74" s="26">
        <f>'Bxy to Brf'!CH77</f>
        <v>0.2926525692611813</v>
      </c>
      <c r="M74" s="28">
        <f t="shared" si="4"/>
        <v>-5.903387966226111</v>
      </c>
      <c r="N74" s="28">
        <f t="shared" si="5"/>
        <v>0.12438540401609254</v>
      </c>
      <c r="O74" s="34">
        <f t="shared" si="6"/>
        <v>124.38540401609254</v>
      </c>
      <c r="P74" s="28">
        <f t="shared" si="7"/>
        <v>-0.306044785501947</v>
      </c>
      <c r="Q74" s="2">
        <v>68</v>
      </c>
      <c r="R74" s="2">
        <v>15.673373548625944</v>
      </c>
      <c r="S74" s="2">
        <v>-0.9</v>
      </c>
      <c r="T74" s="2">
        <v>17.081863443783423</v>
      </c>
      <c r="U74" s="2">
        <v>-0.9</v>
      </c>
      <c r="V74" s="2">
        <v>36.23820889210402</v>
      </c>
      <c r="W74" s="2">
        <v>-0.9</v>
      </c>
      <c r="X74" s="2">
        <v>41.284249216564326</v>
      </c>
      <c r="Y74" s="2">
        <v>-0.9</v>
      </c>
      <c r="Z74" s="2">
        <v>55.21613681534294</v>
      </c>
      <c r="AA74" s="2">
        <v>-0.9</v>
      </c>
      <c r="AB74" s="2">
        <v>66.20526072708387</v>
      </c>
    </row>
    <row r="75" spans="1:28" ht="15.75">
      <c r="A75" s="2">
        <f>'Bxy to Brf'!B78</f>
        <v>69</v>
      </c>
      <c r="B75" s="26">
        <f>'Bxy to Brf'!F78</f>
        <v>-0.9755892307242062</v>
      </c>
      <c r="C75" s="26">
        <f>'Bxy to Brf'!N78</f>
        <v>-0.8184610426877108</v>
      </c>
      <c r="D75" s="26">
        <f>'Bxy to Brf'!V78</f>
        <v>-0.6565270046719047</v>
      </c>
      <c r="E75" s="26">
        <f>'Bxy to Brf'!AD78</f>
        <v>-0.5181698100401564</v>
      </c>
      <c r="F75" s="26">
        <f>'Bxy to Brf'!AL78</f>
        <v>-0.39540507588444207</v>
      </c>
      <c r="G75" s="26">
        <f>'Bxy to Brf'!AT78</f>
        <v>-0.27613157593961335</v>
      </c>
      <c r="H75" s="26">
        <f>'Bxy to Brf'!BB78</f>
        <v>-0.16574745275737268</v>
      </c>
      <c r="I75" s="26">
        <f>'Bxy to Brf'!BJ78</f>
        <v>-0.0485551929899235</v>
      </c>
      <c r="J75" s="26">
        <f>'Bxy to Brf'!BR78</f>
        <v>0.07273563680318018</v>
      </c>
      <c r="K75" s="26">
        <f>'Bxy to Brf'!BZ78</f>
        <v>0.20791916835049118</v>
      </c>
      <c r="L75" s="26">
        <f>'Bxy to Brf'!CH78</f>
        <v>0.3248856001372057</v>
      </c>
      <c r="M75" s="28">
        <f t="shared" si="4"/>
        <v>-6.008146362810128</v>
      </c>
      <c r="N75" s="28">
        <f t="shared" si="5"/>
        <v>0.1269506343646605</v>
      </c>
      <c r="O75" s="34">
        <f t="shared" si="6"/>
        <v>126.9506343646605</v>
      </c>
      <c r="P75" s="28">
        <f t="shared" si="7"/>
        <v>-0.29536781640040477</v>
      </c>
      <c r="Q75" s="2">
        <v>69</v>
      </c>
      <c r="R75" s="2">
        <v>15.673373548625944</v>
      </c>
      <c r="S75" s="2">
        <v>-0.6</v>
      </c>
      <c r="T75" s="2">
        <v>17.081863443783423</v>
      </c>
      <c r="U75" s="2">
        <v>-0.6</v>
      </c>
      <c r="V75" s="2">
        <v>36.23820889210402</v>
      </c>
      <c r="W75" s="2">
        <v>-0.6</v>
      </c>
      <c r="X75" s="2">
        <v>41.284249216564326</v>
      </c>
      <c r="Y75" s="2">
        <v>-0.6</v>
      </c>
      <c r="Z75" s="2">
        <v>55.21613681534294</v>
      </c>
      <c r="AA75" s="2">
        <v>-0.6</v>
      </c>
      <c r="AB75" s="2">
        <v>66.20526072708387</v>
      </c>
    </row>
    <row r="76" spans="1:17" ht="15.75">
      <c r="A76" s="2">
        <f>'Bxy to Brf'!B79</f>
        <v>70</v>
      </c>
      <c r="B76" s="26">
        <f>'Bxy to Brf'!F79</f>
        <v>-0.9538950019429789</v>
      </c>
      <c r="C76" s="26">
        <f>'Bxy to Brf'!N79</f>
        <v>-0.7988465551946412</v>
      </c>
      <c r="D76" s="26">
        <f>'Bxy to Brf'!V79</f>
        <v>-0.6404491421284328</v>
      </c>
      <c r="E76" s="26">
        <f>'Bxy to Brf'!AD79</f>
        <v>-0.5049844877377878</v>
      </c>
      <c r="F76" s="26">
        <f>'Bxy to Brf'!AL79</f>
        <v>-0.3847676031614949</v>
      </c>
      <c r="G76" s="26">
        <f>'Bxy to Brf'!AT79</f>
        <v>-0.2673033774352097</v>
      </c>
      <c r="H76" s="26">
        <f>'Bxy to Brf'!BB79</f>
        <v>-0.15776352400978944</v>
      </c>
      <c r="I76" s="26">
        <f>'Bxy to Brf'!BJ79</f>
        <v>-0.041050830300670804</v>
      </c>
      <c r="J76" s="26">
        <f>'Bxy to Brf'!BR79</f>
        <v>0.08157081549545075</v>
      </c>
      <c r="K76" s="26">
        <f>'Bxy to Brf'!BZ79</f>
        <v>0.2165239030569286</v>
      </c>
      <c r="L76" s="26">
        <f>'Bxy to Brf'!CH79</f>
        <v>0.3339222186204951</v>
      </c>
      <c r="M76" s="28">
        <f t="shared" si="4"/>
        <v>-5.937617272453063</v>
      </c>
      <c r="N76" s="28">
        <f t="shared" si="5"/>
        <v>0.12564999275201125</v>
      </c>
      <c r="O76" s="34">
        <f t="shared" si="6"/>
        <v>125.64999275201124</v>
      </c>
      <c r="P76" s="28">
        <f t="shared" si="7"/>
        <v>-0.283367598612557</v>
      </c>
      <c r="Q76" s="2">
        <v>70</v>
      </c>
    </row>
    <row r="77" spans="1:17" ht="15.75">
      <c r="A77" s="2">
        <f>'Bxy to Brf'!B80</f>
        <v>71</v>
      </c>
      <c r="B77" s="26">
        <f>'Bxy to Brf'!F80</f>
        <v>-0.9120260051582886</v>
      </c>
      <c r="C77" s="26">
        <f>'Bxy to Brf'!N80</f>
        <v>-0.7620415841716711</v>
      </c>
      <c r="D77" s="26">
        <f>'Bxy to Brf'!V80</f>
        <v>-0.6126048198376436</v>
      </c>
      <c r="E77" s="26">
        <f>'Bxy to Brf'!AD80</f>
        <v>-0.48378028073451057</v>
      </c>
      <c r="F77" s="26">
        <f>'Bxy to Brf'!AL80</f>
        <v>-0.3697244536105727</v>
      </c>
      <c r="G77" s="26">
        <f>'Bxy to Brf'!AT80</f>
        <v>-0.25663963274072626</v>
      </c>
      <c r="H77" s="26">
        <f>'Bxy to Brf'!BB80</f>
        <v>-0.15149935805781334</v>
      </c>
      <c r="I77" s="26">
        <f>'Bxy to Brf'!BJ80</f>
        <v>-0.03856112360705144</v>
      </c>
      <c r="J77" s="26">
        <f>'Bxy to Brf'!BR80</f>
        <v>0.07983007194484193</v>
      </c>
      <c r="K77" s="26">
        <f>'Bxy to Brf'!BZ80</f>
        <v>0.21199711891895712</v>
      </c>
      <c r="L77" s="26">
        <f>'Bxy to Brf'!CH80</f>
        <v>0.32517200200099694</v>
      </c>
      <c r="M77" s="28">
        <f t="shared" si="4"/>
        <v>-5.697853296815165</v>
      </c>
      <c r="N77" s="28">
        <f t="shared" si="5"/>
        <v>0.1206192084846734</v>
      </c>
      <c r="O77" s="34">
        <f t="shared" si="6"/>
        <v>120.61920848467341</v>
      </c>
      <c r="P77" s="28">
        <f t="shared" si="7"/>
        <v>-0.2699889150048618</v>
      </c>
      <c r="Q77" s="2">
        <v>71</v>
      </c>
    </row>
    <row r="78" spans="1:17" ht="15.75">
      <c r="A78" s="2">
        <f>'Bxy to Brf'!B81</f>
        <v>72</v>
      </c>
      <c r="B78" s="26">
        <f>'Bxy to Brf'!F81</f>
        <v>-0.8445079465647946</v>
      </c>
      <c r="C78" s="26">
        <f>'Bxy to Brf'!N81</f>
        <v>-0.7098312668884607</v>
      </c>
      <c r="D78" s="26">
        <f>'Bxy to Brf'!V81</f>
        <v>-0.5730801872970995</v>
      </c>
      <c r="E78" s="26">
        <f>'Bxy to Brf'!AD81</f>
        <v>-0.4554473409845948</v>
      </c>
      <c r="F78" s="26">
        <f>'Bxy to Brf'!AL81</f>
        <v>-0.3503981630278884</v>
      </c>
      <c r="G78" s="26">
        <f>'Bxy to Brf'!AT81</f>
        <v>-0.24417627124122365</v>
      </c>
      <c r="H78" s="26">
        <f>'Bxy to Brf'!BB81</f>
        <v>-0.14654070316001228</v>
      </c>
      <c r="I78" s="26">
        <f>'Bxy to Brf'!BJ81</f>
        <v>-0.041350725667277266</v>
      </c>
      <c r="J78" s="26">
        <f>'Bxy to Brf'!BR81</f>
        <v>0.06907655728888451</v>
      </c>
      <c r="K78" s="26">
        <f>'Bxy to Brf'!BZ81</f>
        <v>0.1890440071720878</v>
      </c>
      <c r="L78" s="26">
        <f>'Bxy to Brf'!CH81</f>
        <v>0.29299479453500943</v>
      </c>
      <c r="M78" s="28">
        <f t="shared" si="4"/>
        <v>-5.263738910258446</v>
      </c>
      <c r="N78" s="28">
        <f t="shared" si="5"/>
        <v>0.11128668841819704</v>
      </c>
      <c r="O78" s="34">
        <f t="shared" si="6"/>
        <v>111.28668841819704</v>
      </c>
      <c r="P78" s="28">
        <f t="shared" si="7"/>
        <v>-0.25583793143957934</v>
      </c>
      <c r="Q78" s="2">
        <v>72</v>
      </c>
    </row>
    <row r="79" spans="1:17" s="6" customFormat="1" ht="15.75">
      <c r="A79" s="6">
        <f>'Bxy to Brf'!B82</f>
        <v>73</v>
      </c>
      <c r="B79" s="27">
        <f>'Bxy to Brf'!F82</f>
        <v>-0.735198708493945</v>
      </c>
      <c r="C79" s="27">
        <f>'Bxy to Brf'!N82</f>
        <v>-0.6389534757786601</v>
      </c>
      <c r="D79" s="27">
        <f>'Bxy to Brf'!V82</f>
        <v>-0.526121326879463</v>
      </c>
      <c r="E79" s="27">
        <f>'Bxy to Brf'!AD82</f>
        <v>-0.4236154886428335</v>
      </c>
      <c r="F79" s="27">
        <f>'Bxy to Brf'!AL82</f>
        <v>-0.3254366340532714</v>
      </c>
      <c r="G79" s="27">
        <f>'Bxy to Brf'!AT82</f>
        <v>-0.23094357570415835</v>
      </c>
      <c r="H79" s="27">
        <f>'Bxy to Brf'!BB82</f>
        <v>-0.14171355857494605</v>
      </c>
      <c r="I79" s="27">
        <f>'Bxy to Brf'!BJ82</f>
        <v>-0.04873187916634125</v>
      </c>
      <c r="J79" s="27">
        <f>'Bxy to Brf'!BR82</f>
        <v>0.04336462595316026</v>
      </c>
      <c r="K79" s="27">
        <f>'Bxy to Brf'!BZ82</f>
        <v>0.15360156901634225</v>
      </c>
      <c r="L79" s="27">
        <f>'Bxy to Brf'!CH82</f>
        <v>0.22870744246480734</v>
      </c>
      <c r="M79" s="33">
        <f t="shared" si="4"/>
        <v>-4.58978971826569</v>
      </c>
      <c r="N79" s="33">
        <f t="shared" si="5"/>
        <v>0.09665180988093593</v>
      </c>
      <c r="O79" s="34">
        <f t="shared" si="6"/>
        <v>96.65180988093593</v>
      </c>
      <c r="P79" s="33">
        <f t="shared" si="7"/>
        <v>-0.24045827362357386</v>
      </c>
      <c r="Q79" s="6">
        <v>73</v>
      </c>
    </row>
    <row r="80" spans="1:17" ht="15.75">
      <c r="A80" s="2">
        <f>'Bxy to Brf'!B83</f>
        <v>74</v>
      </c>
      <c r="B80" s="26">
        <f>'Bxy to Brf'!F83</f>
        <v>-0.6199052027365287</v>
      </c>
      <c r="C80" s="26">
        <f>'Bxy to Brf'!N83</f>
        <v>-0.5574367967729205</v>
      </c>
      <c r="D80" s="26">
        <f>'Bxy to Brf'!V83</f>
        <v>-0.4660485483694256</v>
      </c>
      <c r="E80" s="26">
        <f>'Bxy to Brf'!AD83</f>
        <v>-0.38356051407676917</v>
      </c>
      <c r="F80" s="26">
        <f>'Bxy to Brf'!AL83</f>
        <v>-0.2981679085607307</v>
      </c>
      <c r="G80" s="26">
        <f>'Bxy to Brf'!AT83</f>
        <v>-0.21341698653450963</v>
      </c>
      <c r="H80" s="26">
        <f>'Bxy to Brf'!BB83</f>
        <v>-0.13100875910294324</v>
      </c>
      <c r="I80" s="26">
        <f>'Bxy to Brf'!BJ83</f>
        <v>-0.053421675818208225</v>
      </c>
      <c r="J80" s="26">
        <f>'Bxy to Brf'!BR83</f>
        <v>0.023293528238392036</v>
      </c>
      <c r="K80" s="26">
        <f>'Bxy to Brf'!BZ83</f>
        <v>0.09145640235076591</v>
      </c>
      <c r="L80" s="26">
        <f>'Bxy to Brf'!CH83</f>
        <v>0.13943480274310216</v>
      </c>
      <c r="M80" s="28">
        <f t="shared" si="4"/>
        <v>-3.7785084652045873</v>
      </c>
      <c r="N80" s="28">
        <f t="shared" si="5"/>
        <v>0.0789794170881024</v>
      </c>
      <c r="O80" s="34">
        <f t="shared" si="6"/>
        <v>78.9794170881024</v>
      </c>
      <c r="P80" s="28">
        <f t="shared" si="7"/>
        <v>-0.22443469623997947</v>
      </c>
      <c r="Q80" s="2">
        <v>74</v>
      </c>
    </row>
    <row r="81" spans="1:17" ht="15.75">
      <c r="A81" s="2">
        <f>'Bxy to Brf'!B84</f>
        <v>75</v>
      </c>
      <c r="B81" s="26">
        <f>'Bxy to Brf'!F84</f>
        <v>-0.5367716450687144</v>
      </c>
      <c r="C81" s="26">
        <f>'Bxy to Brf'!N84</f>
        <v>-0.4847510400291011</v>
      </c>
      <c r="D81" s="26">
        <f>'Bxy to Brf'!V84</f>
        <v>-0.41618325737463024</v>
      </c>
      <c r="E81" s="26">
        <f>'Bxy to Brf'!AD84</f>
        <v>-0.34323156582947545</v>
      </c>
      <c r="F81" s="26">
        <f>'Bxy to Brf'!AL84</f>
        <v>-0.2678861846936252</v>
      </c>
      <c r="G81" s="26">
        <f>'Bxy to Brf'!AT84</f>
        <v>-0.19576922868714924</v>
      </c>
      <c r="H81" s="26">
        <f>'Bxy to Brf'!BB84</f>
        <v>-0.12576724325881827</v>
      </c>
      <c r="I81" s="26">
        <f>'Bxy to Brf'!BJ84</f>
        <v>-0.05712653356697206</v>
      </c>
      <c r="J81" s="26">
        <f>'Bxy to Brf'!BR84</f>
        <v>0.0029129436167347755</v>
      </c>
      <c r="K81" s="26">
        <f>'Bxy to Brf'!BZ84</f>
        <v>0.054095744671002866</v>
      </c>
      <c r="L81" s="26">
        <f>'Bxy to Brf'!CH84</f>
        <v>0.08622345363827971</v>
      </c>
      <c r="M81" s="28">
        <f t="shared" si="4"/>
        <v>-3.1702877856631173</v>
      </c>
      <c r="N81" s="28">
        <f t="shared" si="5"/>
        <v>0.06583618401153904</v>
      </c>
      <c r="O81" s="34">
        <f t="shared" si="6"/>
        <v>65.83618401153905</v>
      </c>
      <c r="P81" s="28">
        <f t="shared" si="7"/>
        <v>-0.20765950514386056</v>
      </c>
      <c r="Q81" s="2">
        <v>75</v>
      </c>
    </row>
    <row r="82" spans="1:17" ht="15.75">
      <c r="A82" s="2">
        <f>'Bxy to Brf'!B85</f>
        <v>76</v>
      </c>
      <c r="B82" s="26">
        <f>'Bxy to Brf'!F85</f>
        <v>-0.4714055001448169</v>
      </c>
      <c r="C82" s="26">
        <f>'Bxy to Brf'!N85</f>
        <v>-0.427778635395977</v>
      </c>
      <c r="D82" s="26">
        <f>'Bxy to Brf'!V85</f>
        <v>-0.3709498455328238</v>
      </c>
      <c r="E82" s="26">
        <f>'Bxy to Brf'!AD85</f>
        <v>-0.3077836309464326</v>
      </c>
      <c r="F82" s="26">
        <f>'Bxy to Brf'!AL85</f>
        <v>-0.2439466116515821</v>
      </c>
      <c r="G82" s="26">
        <f>'Bxy to Brf'!AT85</f>
        <v>-0.18081383398418616</v>
      </c>
      <c r="H82" s="26">
        <f>'Bxy to Brf'!BB85</f>
        <v>-0.11991956456844621</v>
      </c>
      <c r="I82" s="26">
        <f>'Bxy to Brf'!BJ85</f>
        <v>-0.06310464292659523</v>
      </c>
      <c r="J82" s="26">
        <f>'Bxy to Brf'!BR85</f>
        <v>-0.012560781211280347</v>
      </c>
      <c r="K82" s="26">
        <f>'Bxy to Brf'!BZ85</f>
        <v>0.026867581119941475</v>
      </c>
      <c r="L82" s="26">
        <f>'Bxy to Brf'!CH85</f>
        <v>0.05384078714941065</v>
      </c>
      <c r="M82" s="28">
        <f t="shared" si="4"/>
        <v>-2.701610273808447</v>
      </c>
      <c r="N82" s="28">
        <f t="shared" si="5"/>
        <v>0.05575789562383865</v>
      </c>
      <c r="O82" s="34">
        <f t="shared" si="6"/>
        <v>55.75789562383865</v>
      </c>
      <c r="P82" s="28">
        <f t="shared" si="7"/>
        <v>-0.19250497073570783</v>
      </c>
      <c r="Q82" s="2">
        <v>76</v>
      </c>
    </row>
    <row r="83" spans="1:17" ht="15.75">
      <c r="A83" s="2">
        <f>'Bxy to Brf'!B86</f>
        <v>77</v>
      </c>
      <c r="B83" s="26">
        <f>'Bxy to Brf'!F86</f>
        <v>-0.4161244142253997</v>
      </c>
      <c r="C83" s="26">
        <f>'Bxy to Brf'!N86</f>
        <v>-0.377376260543047</v>
      </c>
      <c r="D83" s="26">
        <f>'Bxy to Brf'!V86</f>
        <v>-0.32879782822718284</v>
      </c>
      <c r="E83" s="26">
        <f>'Bxy to Brf'!AD86</f>
        <v>-0.27550875160602606</v>
      </c>
      <c r="F83" s="26">
        <f>'Bxy to Brf'!AL86</f>
        <v>-0.21986675266733413</v>
      </c>
      <c r="G83" s="26">
        <f>'Bxy to Brf'!AT86</f>
        <v>-0.16552551752224987</v>
      </c>
      <c r="H83" s="26">
        <f>'Bxy to Brf'!BB86</f>
        <v>-0.11385597495665672</v>
      </c>
      <c r="I83" s="26">
        <f>'Bxy to Brf'!BJ86</f>
        <v>-0.06596376295120998</v>
      </c>
      <c r="J83" s="26">
        <f>'Bxy to Brf'!BR86</f>
        <v>-0.02413457738174868</v>
      </c>
      <c r="K83" s="26">
        <f>'Bxy to Brf'!BZ86</f>
        <v>0.008805789626995963</v>
      </c>
      <c r="L83" s="26">
        <f>'Bxy to Brf'!CH86</f>
        <v>0.03201238249963978</v>
      </c>
      <c r="M83" s="28">
        <f t="shared" si="4"/>
        <v>-2.3142361619393754</v>
      </c>
      <c r="N83" s="28">
        <f t="shared" si="5"/>
        <v>0.04749547901692709</v>
      </c>
      <c r="O83" s="34">
        <f t="shared" si="6"/>
        <v>47.49547901692709</v>
      </c>
      <c r="P83" s="28">
        <f t="shared" si="7"/>
        <v>-0.17693960617765647</v>
      </c>
      <c r="Q83" s="2">
        <v>77</v>
      </c>
    </row>
    <row r="84" spans="1:17" ht="15.75">
      <c r="A84" s="2">
        <f>'Bxy to Brf'!B87</f>
        <v>78</v>
      </c>
      <c r="B84" s="26">
        <f>'Bxy to Brf'!F87</f>
        <v>-0.3679004994499821</v>
      </c>
      <c r="C84" s="26">
        <f>'Bxy to Brf'!N87</f>
        <v>-0.3328390517081318</v>
      </c>
      <c r="D84" s="26">
        <f>'Bxy to Brf'!V87</f>
        <v>-0.29100132703504733</v>
      </c>
      <c r="E84" s="26">
        <f>'Bxy to Brf'!AD87</f>
        <v>-0.2453755155604051</v>
      </c>
      <c r="F84" s="26">
        <f>'Bxy to Brf'!AL87</f>
        <v>-0.1981543824537856</v>
      </c>
      <c r="G84" s="26">
        <f>'Bxy to Brf'!AT87</f>
        <v>-0.15147937092163116</v>
      </c>
      <c r="H84" s="26">
        <f>'Bxy to Brf'!BB87</f>
        <v>-0.10698312287839817</v>
      </c>
      <c r="I84" s="26">
        <f>'Bxy to Brf'!BJ87</f>
        <v>-0.06671507368633528</v>
      </c>
      <c r="J84" s="26">
        <f>'Bxy to Brf'!BR87</f>
        <v>-0.031611490679950616</v>
      </c>
      <c r="K84" s="26">
        <f>'Bxy to Brf'!BZ87</f>
        <v>-0.003156260792084531</v>
      </c>
      <c r="L84" s="26">
        <f>'Bxy to Brf'!CH87</f>
        <v>0.017608566861626818</v>
      </c>
      <c r="M84" s="28">
        <f t="shared" si="4"/>
        <v>-1.991439017504896</v>
      </c>
      <c r="N84" s="28">
        <f t="shared" si="5"/>
        <v>0.040663074069191375</v>
      </c>
      <c r="O84" s="34">
        <f t="shared" si="6"/>
        <v>40.663074069191374</v>
      </c>
      <c r="P84" s="28">
        <f t="shared" si="7"/>
        <v>-0.16160068439128406</v>
      </c>
      <c r="Q84" s="2">
        <v>78</v>
      </c>
    </row>
    <row r="85" spans="1:17" ht="15.75">
      <c r="A85" s="2">
        <f>'Bxy to Brf'!B88</f>
        <v>79</v>
      </c>
      <c r="B85" s="26">
        <f>'Bxy to Brf'!F88</f>
        <v>-0.3250075434040922</v>
      </c>
      <c r="C85" s="26">
        <f>'Bxy to Brf'!N88</f>
        <v>-0.2937906364182473</v>
      </c>
      <c r="D85" s="26">
        <f>'Bxy to Brf'!V88</f>
        <v>-0.25751059851307917</v>
      </c>
      <c r="E85" s="26">
        <f>'Bxy to Brf'!AD88</f>
        <v>-0.21798223591563212</v>
      </c>
      <c r="F85" s="26">
        <f>'Bxy to Brf'!AL88</f>
        <v>-0.1776061198961232</v>
      </c>
      <c r="G85" s="26">
        <f>'Bxy to Brf'!AT88</f>
        <v>-0.13786485300606205</v>
      </c>
      <c r="H85" s="26">
        <f>'Bxy to Brf'!BB88</f>
        <v>-0.09969346963919173</v>
      </c>
      <c r="I85" s="26">
        <f>'Bxy to Brf'!BJ88</f>
        <v>-0.06516351317601815</v>
      </c>
      <c r="J85" s="26">
        <f>'Bxy to Brf'!BR88</f>
        <v>-0.035405939066123604</v>
      </c>
      <c r="K85" s="26">
        <f>'Bxy to Brf'!BZ88</f>
        <v>-0.01082357841130005</v>
      </c>
      <c r="L85" s="26">
        <f>'Bxy to Brf'!CH88</f>
        <v>0.007998654525483706</v>
      </c>
      <c r="M85" s="28">
        <f t="shared" si="4"/>
        <v>-1.7202986058006833</v>
      </c>
      <c r="N85" s="28">
        <f t="shared" si="5"/>
        <v>0.0349705754159336</v>
      </c>
      <c r="O85" s="34">
        <f t="shared" si="6"/>
        <v>34.970575415933595</v>
      </c>
      <c r="P85" s="28">
        <f t="shared" si="7"/>
        <v>-0.1466227120836714</v>
      </c>
      <c r="Q85" s="2">
        <v>79</v>
      </c>
    </row>
    <row r="86" spans="1:17" ht="15.75">
      <c r="A86" s="2">
        <f>'Bxy to Brf'!B89</f>
        <v>80</v>
      </c>
      <c r="B86" s="26">
        <f>'Bxy to Brf'!F89</f>
        <v>-0.28635434045266395</v>
      </c>
      <c r="C86" s="26">
        <f>'Bxy to Brf'!N89</f>
        <v>-0.25846963339307105</v>
      </c>
      <c r="D86" s="26">
        <f>'Bxy to Brf'!V89</f>
        <v>-0.2270330782004875</v>
      </c>
      <c r="E86" s="26">
        <f>'Bxy to Brf'!AD89</f>
        <v>-0.19303757119568737</v>
      </c>
      <c r="F86" s="26">
        <f>'Bxy to Brf'!AL89</f>
        <v>-0.15840396848849886</v>
      </c>
      <c r="G86" s="26">
        <f>'Bxy to Brf'!AT89</f>
        <v>-0.12429743293974321</v>
      </c>
      <c r="H86" s="26">
        <f>'Bxy to Brf'!BB89</f>
        <v>-0.09191310685364917</v>
      </c>
      <c r="I86" s="26">
        <f>'Bxy to Brf'!BJ89</f>
        <v>-0.06235852157129301</v>
      </c>
      <c r="J86" s="26">
        <f>'Bxy to Brf'!BR89</f>
        <v>-0.03656046745948521</v>
      </c>
      <c r="K86" s="26">
        <f>'Bxy to Brf'!BZ89</f>
        <v>-0.014976915030701754</v>
      </c>
      <c r="L86" s="26">
        <f>'Bxy to Brf'!CH89</f>
        <v>0.0020190286948399416</v>
      </c>
      <c r="M86" s="28">
        <f t="shared" si="4"/>
        <v>-1.4881233011101667</v>
      </c>
      <c r="N86" s="28">
        <f t="shared" si="5"/>
        <v>0.030137313748124023</v>
      </c>
      <c r="O86" s="34">
        <f t="shared" si="6"/>
        <v>30.137313748124022</v>
      </c>
      <c r="P86" s="28">
        <f t="shared" si="7"/>
        <v>-0.1319441824445855</v>
      </c>
      <c r="Q86" s="2">
        <v>80</v>
      </c>
    </row>
    <row r="87" spans="1:17" ht="15.75">
      <c r="A87" s="2">
        <f>'Bxy to Brf'!B90</f>
        <v>81</v>
      </c>
      <c r="B87" s="26">
        <f>'Bxy to Brf'!F90</f>
        <v>-0.25070258667467693</v>
      </c>
      <c r="C87" s="26">
        <f>'Bxy to Brf'!N90</f>
        <v>-0.22613912271578104</v>
      </c>
      <c r="D87" s="26">
        <f>'Bxy to Brf'!V90</f>
        <v>-0.19888457971790316</v>
      </c>
      <c r="E87" s="26">
        <f>'Bxy to Brf'!AD90</f>
        <v>-0.16975473475022015</v>
      </c>
      <c r="F87" s="26">
        <f>'Bxy to Brf'!AL90</f>
        <v>-0.14005894044098752</v>
      </c>
      <c r="G87" s="26">
        <f>'Bxy to Brf'!AT90</f>
        <v>-0.11098394863906402</v>
      </c>
      <c r="H87" s="26">
        <f>'Bxy to Brf'!BB90</f>
        <v>-0.08330658169208807</v>
      </c>
      <c r="I87" s="26">
        <f>'Bxy to Brf'!BJ90</f>
        <v>-0.05802723304093324</v>
      </c>
      <c r="J87" s="26">
        <f>'Bxy to Brf'!BR90</f>
        <v>-0.0356399821895228</v>
      </c>
      <c r="K87" s="26">
        <f>'Bxy to Brf'!BZ90</f>
        <v>-0.016712649819074443</v>
      </c>
      <c r="L87" s="26">
        <f>'Bxy to Brf'!CH90</f>
        <v>-0.0011945362310069596</v>
      </c>
      <c r="M87" s="28">
        <f t="shared" si="4"/>
        <v>-1.285431612674665</v>
      </c>
      <c r="N87" s="28">
        <f t="shared" si="5"/>
        <v>0.025956248168707185</v>
      </c>
      <c r="O87" s="34">
        <f t="shared" si="6"/>
        <v>25.956248168707184</v>
      </c>
      <c r="P87" s="28">
        <f t="shared" si="7"/>
        <v>-0.11740044508284164</v>
      </c>
      <c r="Q87" s="2">
        <v>81</v>
      </c>
    </row>
    <row r="88" spans="1:17" ht="15.75">
      <c r="A88" s="2">
        <f>'Bxy to Brf'!B92</f>
        <v>82</v>
      </c>
      <c r="B88" s="26">
        <f>'Bxy to Brf'!F92</f>
        <v>-0.21762924312264503</v>
      </c>
      <c r="C88" s="26">
        <f>'Bxy to Brf'!N92</f>
        <v>-0.19621485105945163</v>
      </c>
      <c r="D88" s="26">
        <f>'Bxy to Brf'!V92</f>
        <v>-0.1727089475377098</v>
      </c>
      <c r="E88" s="26">
        <f>'Bxy to Brf'!AD92</f>
        <v>-0.14788438505770946</v>
      </c>
      <c r="F88" s="26">
        <f>'Bxy to Brf'!AL92</f>
        <v>-0.12270411291690697</v>
      </c>
      <c r="G88" s="26">
        <f>'Bxy to Brf'!AT92</f>
        <v>-0.0978568690578078</v>
      </c>
      <c r="H88" s="26">
        <f>'Bxy to Brf'!BB92</f>
        <v>-0.07432370691434542</v>
      </c>
      <c r="I88" s="26">
        <f>'Bxy to Brf'!BJ92</f>
        <v>-0.05269563581784134</v>
      </c>
      <c r="J88" s="26">
        <f>'Bxy to Brf'!BR92</f>
        <v>-0.03333036745309864</v>
      </c>
      <c r="K88" s="26">
        <f>'Bxy to Brf'!BZ92</f>
        <v>-0.01659086314228231</v>
      </c>
      <c r="L88" s="26">
        <f>'Bxy to Brf'!CH92</f>
        <v>-0.002415502546166237</v>
      </c>
      <c r="M88" s="28">
        <f t="shared" si="4"/>
        <v>-1.1059924392198524</v>
      </c>
      <c r="N88" s="28">
        <f t="shared" si="5"/>
        <v>0.022285984538974568</v>
      </c>
      <c r="O88" s="34">
        <f t="shared" si="6"/>
        <v>22.285984538974567</v>
      </c>
      <c r="P88" s="28">
        <f t="shared" si="7"/>
        <v>-0.1031231349659969</v>
      </c>
      <c r="Q88" s="2">
        <v>82</v>
      </c>
    </row>
    <row r="89" spans="1:17" ht="15.75">
      <c r="A89" s="2">
        <f>'Bxy to Brf'!B93</f>
        <v>83</v>
      </c>
      <c r="B89" s="26">
        <f>'Bxy to Brf'!F93</f>
        <v>-0.18661745922689923</v>
      </c>
      <c r="C89" s="26">
        <f>'Bxy to Brf'!N93</f>
        <v>-0.16818016251390927</v>
      </c>
      <c r="D89" s="26">
        <f>'Bxy to Brf'!V93</f>
        <v>-0.14816867330337946</v>
      </c>
      <c r="E89" s="26">
        <f>'Bxy to Brf'!AD93</f>
        <v>-0.12717693410036685</v>
      </c>
      <c r="F89" s="26">
        <f>'Bxy to Brf'!AL93</f>
        <v>-0.10592263389006881</v>
      </c>
      <c r="G89" s="26">
        <f>'Bxy to Brf'!AT93</f>
        <v>-0.0849114670704858</v>
      </c>
      <c r="H89" s="26">
        <f>'Bxy to Brf'!BB93</f>
        <v>-0.06510351659235655</v>
      </c>
      <c r="I89" s="26">
        <f>'Bxy to Brf'!BJ93</f>
        <v>-0.04667784888164647</v>
      </c>
      <c r="J89" s="26">
        <f>'Bxy to Brf'!BR93</f>
        <v>-0.02996831715776896</v>
      </c>
      <c r="K89" s="26">
        <f>'Bxy to Brf'!BZ93</f>
        <v>-0.01521282669893026</v>
      </c>
      <c r="L89" s="26">
        <f>'Bxy to Brf'!CH93</f>
        <v>-0.0022655838356289704</v>
      </c>
      <c r="M89" s="28">
        <f t="shared" si="4"/>
        <v>-0.944128842456234</v>
      </c>
      <c r="N89" s="28">
        <f t="shared" si="5"/>
        <v>0.019000427967165924</v>
      </c>
      <c r="O89" s="34">
        <f t="shared" si="6"/>
        <v>19.000427967165923</v>
      </c>
      <c r="P89" s="28">
        <f t="shared" si="7"/>
        <v>-0.08910958393376733</v>
      </c>
      <c r="Q89" s="2">
        <v>83</v>
      </c>
    </row>
    <row r="90" spans="1:17" ht="15.75">
      <c r="A90" s="2">
        <f>'Bxy to Brf'!B94</f>
        <v>84</v>
      </c>
      <c r="B90" s="26">
        <f>'Bxy to Brf'!F94</f>
        <v>-0.15721620731323716</v>
      </c>
      <c r="C90" s="26">
        <f>'Bxy to Brf'!N94</f>
        <v>-0.14168804041118144</v>
      </c>
      <c r="D90" s="26">
        <f>'Bxy to Brf'!V94</f>
        <v>-0.12494321954925545</v>
      </c>
      <c r="E90" s="26">
        <f>'Bxy to Brf'!AD94</f>
        <v>-0.10745130542295625</v>
      </c>
      <c r="F90" s="26">
        <f>'Bxy to Brf'!AL94</f>
        <v>-0.08967718288364185</v>
      </c>
      <c r="G90" s="26">
        <f>'Bxy to Brf'!AT94</f>
        <v>-0.07225928085735214</v>
      </c>
      <c r="H90" s="26">
        <f>'Bxy to Brf'!BB94</f>
        <v>-0.05578793131718496</v>
      </c>
      <c r="I90" s="26">
        <f>'Bxy to Brf'!BJ94</f>
        <v>-0.04019576732800667</v>
      </c>
      <c r="J90" s="26">
        <f>'Bxy to Brf'!BR94</f>
        <v>-0.02598741969782989</v>
      </c>
      <c r="K90" s="26">
        <f>'Bxy to Brf'!BZ94</f>
        <v>-0.013030524931415877</v>
      </c>
      <c r="L90" s="26">
        <f>'Bxy to Brf'!CH94</f>
        <v>-0.0013748073877506983</v>
      </c>
      <c r="M90" s="28">
        <f t="shared" si="4"/>
        <v>-0.7950530215415349</v>
      </c>
      <c r="N90" s="28">
        <f t="shared" si="5"/>
        <v>0.015991861716882973</v>
      </c>
      <c r="O90" s="34">
        <f t="shared" si="6"/>
        <v>15.991861716882973</v>
      </c>
      <c r="P90" s="28">
        <f t="shared" si="7"/>
        <v>-0.07541924428180113</v>
      </c>
      <c r="Q90" s="2">
        <v>84</v>
      </c>
    </row>
    <row r="91" spans="1:17" ht="15.75">
      <c r="A91" s="2">
        <f>'Bxy to Brf'!B95</f>
        <v>85</v>
      </c>
      <c r="B91" s="26">
        <f>'Bxy to Brf'!F95</f>
        <v>-0.12919788648173366</v>
      </c>
      <c r="C91" s="26">
        <f>'Bxy to Brf'!N95</f>
        <v>-0.11636375738609246</v>
      </c>
      <c r="D91" s="26">
        <f>'Bxy to Brf'!V95</f>
        <v>-0.10272893251900266</v>
      </c>
      <c r="E91" s="26">
        <f>'Bxy to Brf'!AD95</f>
        <v>-0.08846809567857157</v>
      </c>
      <c r="F91" s="26">
        <f>'Bxy to Brf'!AL95</f>
        <v>-0.07405543136268032</v>
      </c>
      <c r="G91" s="26">
        <f>'Bxy to Brf'!AT95</f>
        <v>-0.059849892581424174</v>
      </c>
      <c r="H91" s="26">
        <f>'Bxy to Brf'!BB95</f>
        <v>-0.04630609264305892</v>
      </c>
      <c r="I91" s="26">
        <f>'Bxy to Brf'!BJ95</f>
        <v>-0.03352642521893101</v>
      </c>
      <c r="J91" s="26">
        <f>'Bxy to Brf'!BR95</f>
        <v>-0.021572331050092125</v>
      </c>
      <c r="K91" s="26">
        <f>'Bxy to Brf'!BZ95</f>
        <v>-0.010543079376722747</v>
      </c>
      <c r="L91" s="26">
        <f>'Bxy to Brf'!CH95</f>
        <v>-0.00018269663750578036</v>
      </c>
      <c r="M91" s="28">
        <f t="shared" si="4"/>
        <v>-0.6550336158913592</v>
      </c>
      <c r="N91" s="28">
        <f t="shared" si="5"/>
        <v>0.01317691950276593</v>
      </c>
      <c r="O91" s="34">
        <f t="shared" si="6"/>
        <v>13.17691950276593</v>
      </c>
      <c r="P91" s="28">
        <f t="shared" si="7"/>
        <v>-0.06207223826689234</v>
      </c>
      <c r="Q91" s="2">
        <v>85</v>
      </c>
    </row>
    <row r="92" spans="1:17" ht="15.75">
      <c r="A92" s="2">
        <f>'Bxy to Brf'!B96</f>
        <v>86</v>
      </c>
      <c r="B92" s="26">
        <f>'Bxy to Brf'!F96</f>
        <v>-0.10219105192205258</v>
      </c>
      <c r="C92" s="26">
        <f>'Bxy to Brf'!N96</f>
        <v>-0.0920298967626158</v>
      </c>
      <c r="D92" s="26">
        <f>'Bxy to Brf'!V96</f>
        <v>-0.08119412186951616</v>
      </c>
      <c r="E92" s="26">
        <f>'Bxy to Brf'!AD96</f>
        <v>-0.0700072093024318</v>
      </c>
      <c r="F92" s="26">
        <f>'Bxy to Brf'!AL96</f>
        <v>-0.0586540084613614</v>
      </c>
      <c r="G92" s="26">
        <f>'Bxy to Brf'!AT96</f>
        <v>-0.04758932810722798</v>
      </c>
      <c r="H92" s="26">
        <f>'Bxy to Brf'!BB96</f>
        <v>-0.036841994838917105</v>
      </c>
      <c r="I92" s="26">
        <f>'Bxy to Brf'!BJ96</f>
        <v>-0.026679868322675174</v>
      </c>
      <c r="J92" s="26">
        <f>'Bxy to Brf'!BR96</f>
        <v>-0.017110578520084435</v>
      </c>
      <c r="K92" s="26">
        <f>'Bxy to Brf'!BZ96</f>
        <v>-0.00798512968265061</v>
      </c>
      <c r="L92" s="26">
        <f>'Bxy to Brf'!CH96</f>
        <v>0.0008410434776000564</v>
      </c>
      <c r="M92" s="28">
        <f t="shared" si="4"/>
        <v>-0.520336187598148</v>
      </c>
      <c r="N92" s="28">
        <f t="shared" si="5"/>
        <v>0.01047324428134888</v>
      </c>
      <c r="O92" s="34">
        <f t="shared" si="6"/>
        <v>10.47324428134888</v>
      </c>
      <c r="P92" s="28">
        <f t="shared" si="7"/>
        <v>-0.049040194937448434</v>
      </c>
      <c r="Q92" s="2">
        <v>86</v>
      </c>
    </row>
    <row r="93" spans="1:17" ht="15.75">
      <c r="A93" s="2">
        <f>'Bxy to Brf'!B97</f>
        <v>87</v>
      </c>
      <c r="B93" s="26">
        <f>'Bxy to Brf'!F97</f>
        <v>-0.07599294747411274</v>
      </c>
      <c r="C93" s="26">
        <f>'Bxy to Brf'!N97</f>
        <v>-0.06833810077360439</v>
      </c>
      <c r="D93" s="26">
        <f>'Bxy to Brf'!V97</f>
        <v>-0.06045486932768685</v>
      </c>
      <c r="E93" s="26">
        <f>'Bxy to Brf'!AD97</f>
        <v>-0.0522306378313732</v>
      </c>
      <c r="F93" s="26">
        <f>'Bxy to Brf'!AL97</f>
        <v>-0.04371821042732594</v>
      </c>
      <c r="G93" s="26">
        <f>'Bxy to Brf'!AT97</f>
        <v>-0.03548319950403528</v>
      </c>
      <c r="H93" s="26">
        <f>'Bxy to Brf'!BB97</f>
        <v>-0.027595161468181167</v>
      </c>
      <c r="I93" s="26">
        <f>'Bxy to Brf'!BJ97</f>
        <v>-0.01984232149686317</v>
      </c>
      <c r="J93" s="26">
        <f>'Bxy to Brf'!BR97</f>
        <v>-0.012690429254440388</v>
      </c>
      <c r="K93" s="26">
        <f>'Bxy to Brf'!BZ97</f>
        <v>-0.005578146245567753</v>
      </c>
      <c r="L93" s="26">
        <f>'Bxy to Brf'!CH97</f>
        <v>0.0014226706920456023</v>
      </c>
      <c r="M93" s="28">
        <f t="shared" si="4"/>
        <v>-0.38917276833363057</v>
      </c>
      <c r="N93" s="28">
        <f t="shared" si="5"/>
        <v>0.007839190098098567</v>
      </c>
      <c r="O93" s="34">
        <f t="shared" si="6"/>
        <v>7.839190098098567</v>
      </c>
      <c r="P93" s="28">
        <f t="shared" si="7"/>
        <v>-0.03640921391919505</v>
      </c>
      <c r="Q93" s="2">
        <v>87</v>
      </c>
    </row>
    <row r="94" spans="1:17" ht="15.75">
      <c r="A94" s="2">
        <f>'Bxy to Brf'!B98</f>
        <v>88</v>
      </c>
      <c r="B94" s="26">
        <f>'Bxy to Brf'!F98</f>
        <v>-0.050342123514947185</v>
      </c>
      <c r="C94" s="26">
        <f>'Bxy to Brf'!N98</f>
        <v>-0.04561484705657799</v>
      </c>
      <c r="D94" s="26">
        <f>'Bxy to Brf'!V98</f>
        <v>-0.04021095741495945</v>
      </c>
      <c r="E94" s="26">
        <f>'Bxy to Brf'!AD98</f>
        <v>-0.034583694983695616</v>
      </c>
      <c r="F94" s="26">
        <f>'Bxy to Brf'!AL98</f>
        <v>-0.02927718971607103</v>
      </c>
      <c r="G94" s="26">
        <f>'Bxy to Brf'!AT98</f>
        <v>-0.023813537539982783</v>
      </c>
      <c r="H94" s="26">
        <f>'Bxy to Brf'!BB98</f>
        <v>-0.018269077350520475</v>
      </c>
      <c r="I94" s="26">
        <f>'Bxy to Brf'!BJ98</f>
        <v>-0.013265624025872377</v>
      </c>
      <c r="J94" s="26">
        <f>'Bxy to Brf'!BR98</f>
        <v>-0.008334518450248699</v>
      </c>
      <c r="K94" s="26">
        <f>'Bxy to Brf'!BZ98</f>
        <v>-0.003460118028999079</v>
      </c>
      <c r="L94" s="26">
        <f>'Bxy to Brf'!CH98</f>
        <v>0.0013923132858913653</v>
      </c>
      <c r="M94" s="28">
        <f t="shared" si="4"/>
        <v>-0.26002912687275026</v>
      </c>
      <c r="N94" s="28">
        <f t="shared" si="5"/>
        <v>0.005241497011725797</v>
      </c>
      <c r="O94" s="34">
        <f t="shared" si="6"/>
        <v>5.241497011725797</v>
      </c>
      <c r="P94" s="28">
        <f t="shared" si="7"/>
        <v>-0.024161761345089405</v>
      </c>
      <c r="Q94" s="2">
        <v>88</v>
      </c>
    </row>
    <row r="95" spans="1:17" ht="15.75">
      <c r="A95" s="2">
        <f>'Bxy to Brf'!B99</f>
        <v>89</v>
      </c>
      <c r="B95" s="26">
        <f>'Bxy to Brf'!F99</f>
        <v>-0.025084999927811758</v>
      </c>
      <c r="C95" s="26">
        <f>'Bxy to Brf'!N99</f>
        <v>-0.022400128296143677</v>
      </c>
      <c r="D95" s="26">
        <f>'Bxy to Brf'!V99</f>
        <v>-0.019546099357928982</v>
      </c>
      <c r="E95" s="26">
        <f>'Bxy to Brf'!AD99</f>
        <v>-0.017019970249665194</v>
      </c>
      <c r="F95" s="26">
        <f>'Bxy to Brf'!AL99</f>
        <v>-0.014218671712016101</v>
      </c>
      <c r="G95" s="26">
        <f>'Bxy to Brf'!AT99</f>
        <v>-0.011630370448328625</v>
      </c>
      <c r="H95" s="26">
        <f>'Bxy to Brf'!BB99</f>
        <v>-0.00929458104499415</v>
      </c>
      <c r="I95" s="26">
        <f>'Bxy to Brf'!BJ99</f>
        <v>-0.006433670378576891</v>
      </c>
      <c r="J95" s="26">
        <f>'Bxy to Brf'!BR99</f>
        <v>-0.004137512196705599</v>
      </c>
      <c r="K95" s="26">
        <f>'Bxy to Brf'!BZ99</f>
        <v>-0.0016329577834394322</v>
      </c>
      <c r="L95" s="26">
        <f>'Bxy to Brf'!CH99</f>
        <v>0.0008427396322791721</v>
      </c>
      <c r="M95" s="28">
        <f t="shared" si="4"/>
        <v>-0.1284718604192694</v>
      </c>
      <c r="N95" s="28">
        <f t="shared" si="5"/>
        <v>0.0025911802885830947</v>
      </c>
      <c r="O95" s="34">
        <f t="shared" si="6"/>
        <v>2.591180288583095</v>
      </c>
      <c r="P95" s="28">
        <f t="shared" si="7"/>
        <v>-0.011868747433030125</v>
      </c>
      <c r="Q95" s="2">
        <v>89</v>
      </c>
    </row>
    <row r="96" spans="1:17" ht="15.75">
      <c r="A96" s="2">
        <f>'Bxy to Brf'!B100</f>
        <v>90</v>
      </c>
      <c r="B96" s="26">
        <f>'Bxy to Brf'!F100</f>
        <v>-4.337340000012615E-05</v>
      </c>
      <c r="C96" s="26">
        <f>'Bxy to Brf'!N100</f>
        <v>-1.8969800000125092E-05</v>
      </c>
      <c r="D96" s="26">
        <f>'Bxy to Brf'!V100</f>
        <v>-3.278280000012388E-05</v>
      </c>
      <c r="E96" s="26">
        <f>'Bxy to Brf'!AD100</f>
        <v>-1.2087800000122511E-05</v>
      </c>
      <c r="F96" s="26">
        <f>'Bxy to Brf'!AL100</f>
        <v>5.5036999999879005E-05</v>
      </c>
      <c r="G96" s="26">
        <f>'Bxy to Brf'!AT100</f>
        <v>7.496099999988066E-05</v>
      </c>
      <c r="H96" s="26">
        <f>'Bxy to Brf'!BB100</f>
        <v>-1.8269300000117542E-05</v>
      </c>
      <c r="I96" s="26">
        <f>'Bxy to Brf'!BJ100</f>
        <v>-5.279300000011562E-05</v>
      </c>
      <c r="J96" s="26">
        <f>'Bxy to Brf'!BR100</f>
        <v>-5.1294400000113605E-05</v>
      </c>
      <c r="K96" s="26">
        <f>'Bxy to Brf'!BZ100</f>
        <v>-3.404630000011149E-05</v>
      </c>
      <c r="L96" s="26">
        <f>'Bxy to Brf'!CH100</f>
        <v>-1.2490100000109295E-05</v>
      </c>
      <c r="M96" s="28">
        <f t="shared" si="4"/>
        <v>3.42295999998049E-05</v>
      </c>
      <c r="N96" s="28">
        <f t="shared" si="5"/>
        <v>-1.0558272727255745E-06</v>
      </c>
      <c r="O96" s="34">
        <f t="shared" si="6"/>
        <v>-0.0010558272727255746</v>
      </c>
      <c r="P96" s="28">
        <f t="shared" si="7"/>
        <v>-1.3282627272845956E-05</v>
      </c>
      <c r="Q96" s="2">
        <v>90</v>
      </c>
    </row>
  </sheetData>
  <mergeCells count="2">
    <mergeCell ref="B4:L4"/>
    <mergeCell ref="M4:P4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2"/>
  <headerFooter alignWithMargins="0">
    <oddFooter>&amp;L&amp;8MNW book &amp;F sheet &amp;A&amp;C&amp;8&amp;P&amp;R&amp;8printed at &amp;T on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6"/>
  <sheetViews>
    <sheetView workbookViewId="0" topLeftCell="F1">
      <selection activeCell="N3" sqref="N3"/>
    </sheetView>
  </sheetViews>
  <sheetFormatPr defaultColWidth="9.140625" defaultRowHeight="12.75"/>
  <cols>
    <col min="1" max="1" width="3.7109375" style="2" customWidth="1"/>
    <col min="2" max="12" width="6.7109375" style="2" customWidth="1"/>
    <col min="13" max="13" width="7.140625" style="28" bestFit="1" customWidth="1"/>
    <col min="14" max="16384" width="6.7109375" style="2" customWidth="1"/>
  </cols>
  <sheetData>
    <row r="1" spans="1:14" ht="15.75">
      <c r="A1" s="3" t="s">
        <v>49</v>
      </c>
      <c r="N1" s="2" t="s">
        <v>49</v>
      </c>
    </row>
    <row r="4" spans="2:13" ht="15.75">
      <c r="B4" s="41" t="s">
        <v>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28" t="s">
        <v>5</v>
      </c>
    </row>
    <row r="5" spans="1:14" ht="15.75">
      <c r="A5" s="7" t="s">
        <v>0</v>
      </c>
      <c r="B5" s="2">
        <f>'Bxy to Brf'!A8</f>
        <v>40</v>
      </c>
      <c r="C5" s="5">
        <f>'Bxy to Brf'!J8</f>
        <v>41</v>
      </c>
      <c r="D5" s="2">
        <f>'Bxy to Brf'!R8</f>
        <v>42</v>
      </c>
      <c r="E5" s="2">
        <f>'Bxy to Brf'!Z8</f>
        <v>43</v>
      </c>
      <c r="F5" s="2">
        <f>'Bxy to Brf'!AH8</f>
        <v>44</v>
      </c>
      <c r="G5" s="2">
        <f>'Bxy to Brf'!AP8</f>
        <v>45</v>
      </c>
      <c r="H5" s="2">
        <f>'Bxy to Brf'!AX8</f>
        <v>46</v>
      </c>
      <c r="I5" s="2">
        <f>'Bxy to Brf'!BF8</f>
        <v>47</v>
      </c>
      <c r="J5" s="2">
        <f>'Bxy to Brf'!BN8</f>
        <v>48</v>
      </c>
      <c r="K5" s="2">
        <f>'Bxy to Brf'!BV8</f>
        <v>49</v>
      </c>
      <c r="L5" s="2">
        <f>'Bxy to Brf'!CD8</f>
        <v>50</v>
      </c>
      <c r="M5" s="28" t="s">
        <v>12</v>
      </c>
      <c r="N5" s="2" t="s">
        <v>0</v>
      </c>
    </row>
    <row r="6" spans="1:14" ht="15.75">
      <c r="A6" s="2">
        <f>'Bxy to Brf'!B8</f>
        <v>0</v>
      </c>
      <c r="B6" s="2">
        <f>'Bxy to Brf'!E8</f>
        <v>-0.00030385</v>
      </c>
      <c r="C6" s="2">
        <f>'Bxy to Brf'!M8</f>
        <v>4.0311E-05</v>
      </c>
      <c r="D6" s="2">
        <f>'Bxy to Brf'!U8</f>
        <v>7.45743E-05</v>
      </c>
      <c r="E6" s="2">
        <f>'Bxy to Brf'!AC8</f>
        <v>1.84997E-05</v>
      </c>
      <c r="F6" s="2">
        <f>'Bxy to Brf'!AK8</f>
        <v>2.17574E-05</v>
      </c>
      <c r="G6" s="2">
        <f>'Bxy to Brf'!AS8</f>
        <v>8.25169E-06</v>
      </c>
      <c r="H6" s="2">
        <f>'Bxy to Brf'!BA8</f>
        <v>2.26478E-05</v>
      </c>
      <c r="I6" s="2">
        <f>'Bxy to Brf'!BI8</f>
        <v>2.31051E-05</v>
      </c>
      <c r="J6" s="2">
        <f>'Bxy to Brf'!BQ8</f>
        <v>0.000222668</v>
      </c>
      <c r="K6" s="2">
        <f>'Bxy to Brf'!BY8</f>
        <v>0.000194321</v>
      </c>
      <c r="L6" s="2">
        <f>'Bxy to Brf'!CG8</f>
        <v>-0.00040841</v>
      </c>
      <c r="M6" s="28">
        <f>AVERAGE(B6:L6)</f>
        <v>-7.829455454545454E-06</v>
      </c>
      <c r="N6" s="2">
        <v>0</v>
      </c>
    </row>
    <row r="7" spans="1:14" ht="15.75">
      <c r="A7" s="2">
        <f>'Bxy to Brf'!B9</f>
        <v>1</v>
      </c>
      <c r="B7" s="2">
        <f>'Bxy to Brf'!E9</f>
        <v>-0.018969375682527722</v>
      </c>
      <c r="C7" s="2">
        <f>'Bxy to Brf'!M9</f>
        <v>-0.00366881293425746</v>
      </c>
      <c r="D7" s="2">
        <f>'Bxy to Brf'!U9</f>
        <v>-0.00027415110322407885</v>
      </c>
      <c r="E7" s="2">
        <f>'Bxy to Brf'!AC9</f>
        <v>0.0008853337821532921</v>
      </c>
      <c r="F7" s="2">
        <f>'Bxy to Brf'!AK9</f>
        <v>0.0006096196033335069</v>
      </c>
      <c r="G7" s="2">
        <f>'Bxy to Brf'!AS9</f>
        <v>0.0006569107273926376</v>
      </c>
      <c r="H7" s="2">
        <f>'Bxy to Brf'!BA9</f>
        <v>0.00045940398880955045</v>
      </c>
      <c r="I7" s="2">
        <f>'Bxy to Brf'!BI9</f>
        <v>-0.0008120423822004334</v>
      </c>
      <c r="J7" s="2">
        <f>'Bxy to Brf'!BQ9</f>
        <v>-0.001837940478846467</v>
      </c>
      <c r="K7" s="2">
        <f>'Bxy to Brf'!BY9</f>
        <v>-0.006328910004773031</v>
      </c>
      <c r="L7" s="2">
        <f>'Bxy to Brf'!CG9</f>
        <v>-0.018601986254898405</v>
      </c>
      <c r="M7" s="28">
        <f aca="true" t="shared" si="0" ref="M7:M70">AVERAGE(B7:L7)</f>
        <v>-0.004352904612639874</v>
      </c>
      <c r="N7" s="2">
        <v>1</v>
      </c>
    </row>
    <row r="8" spans="1:14" ht="15.75">
      <c r="A8" s="2">
        <f>'Bxy to Brf'!B10</f>
        <v>2</v>
      </c>
      <c r="B8" s="2">
        <f>'Bxy to Brf'!E10</f>
        <v>-0.05821682643968085</v>
      </c>
      <c r="C8" s="2">
        <f>'Bxy to Brf'!M10</f>
        <v>-0.04940911617050253</v>
      </c>
      <c r="D8" s="2">
        <f>'Bxy to Brf'!U10</f>
        <v>-0.04517225334896974</v>
      </c>
      <c r="E8" s="2">
        <f>'Bxy to Brf'!AC10</f>
        <v>-0.04359332669168042</v>
      </c>
      <c r="F8" s="2">
        <f>'Bxy to Brf'!AK10</f>
        <v>-0.04302094050775535</v>
      </c>
      <c r="G8" s="2">
        <f>'Bxy to Brf'!AS10</f>
        <v>-0.042425645303885894</v>
      </c>
      <c r="H8" s="2">
        <f>'Bxy to Brf'!BA10</f>
        <v>-0.042541247679402</v>
      </c>
      <c r="I8" s="2">
        <f>'Bxy to Brf'!BI10</f>
        <v>-0.042885068959382856</v>
      </c>
      <c r="J8" s="2">
        <f>'Bxy to Brf'!BQ10</f>
        <v>-0.04467104715881694</v>
      </c>
      <c r="K8" s="2">
        <f>'Bxy to Brf'!BY10</f>
        <v>-0.0479654026573896</v>
      </c>
      <c r="L8" s="2">
        <f>'Bxy to Brf'!CG10</f>
        <v>-0.05340179482775315</v>
      </c>
      <c r="M8" s="28">
        <f t="shared" si="0"/>
        <v>-0.04666387906774721</v>
      </c>
      <c r="N8" s="2">
        <v>2</v>
      </c>
    </row>
    <row r="9" spans="1:14" ht="15.75">
      <c r="A9" s="2">
        <f>'Bxy to Brf'!B11</f>
        <v>3</v>
      </c>
      <c r="B9" s="2">
        <f>'Bxy to Brf'!E11</f>
        <v>-0.09831984501904312</v>
      </c>
      <c r="C9" s="2">
        <f>'Bxy to Brf'!M11</f>
        <v>-0.09280637024220321</v>
      </c>
      <c r="D9" s="2">
        <f>'Bxy to Brf'!U11</f>
        <v>-0.08899955576218728</v>
      </c>
      <c r="E9" s="2">
        <f>'Bxy to Brf'!AC11</f>
        <v>-0.08737783290154899</v>
      </c>
      <c r="F9" s="2">
        <f>'Bxy to Brf'!AK11</f>
        <v>-0.08610501549281813</v>
      </c>
      <c r="G9" s="2">
        <f>'Bxy to Brf'!AS11</f>
        <v>-0.08518762064169169</v>
      </c>
      <c r="H9" s="2">
        <f>'Bxy to Brf'!BA11</f>
        <v>-0.08477907443437488</v>
      </c>
      <c r="I9" s="2">
        <f>'Bxy to Brf'!BI11</f>
        <v>-0.08474733287452703</v>
      </c>
      <c r="J9" s="2">
        <f>'Bxy to Brf'!BQ11</f>
        <v>-0.08553790835796618</v>
      </c>
      <c r="K9" s="2">
        <f>'Bxy to Brf'!BY11</f>
        <v>-0.08699595484490902</v>
      </c>
      <c r="L9" s="2">
        <f>'Bxy to Brf'!CG11</f>
        <v>-0.0889596260817688</v>
      </c>
      <c r="M9" s="28">
        <f t="shared" si="0"/>
        <v>-0.08816510333209439</v>
      </c>
      <c r="N9" s="2">
        <v>3</v>
      </c>
    </row>
    <row r="10" spans="1:14" ht="15.75">
      <c r="A10" s="2">
        <f>'Bxy to Brf'!B12</f>
        <v>4</v>
      </c>
      <c r="B10" s="2">
        <f>'Bxy to Brf'!E12</f>
        <v>-0.13877241820554317</v>
      </c>
      <c r="C10" s="2">
        <f>'Bxy to Brf'!M12</f>
        <v>-0.13504711019833596</v>
      </c>
      <c r="D10" s="2">
        <f>'Bxy to Brf'!U12</f>
        <v>-0.13223606573070748</v>
      </c>
      <c r="E10" s="2">
        <f>'Bxy to Brf'!AC12</f>
        <v>-0.13077351101553747</v>
      </c>
      <c r="F10" s="2">
        <f>'Bxy to Brf'!AK12</f>
        <v>-0.12880185405426134</v>
      </c>
      <c r="G10" s="2">
        <f>'Bxy to Brf'!AS12</f>
        <v>-0.12781791865333492</v>
      </c>
      <c r="H10" s="2">
        <f>'Bxy to Brf'!BA12</f>
        <v>-0.1267629073972798</v>
      </c>
      <c r="I10" s="2">
        <f>'Bxy to Brf'!BI12</f>
        <v>-0.12615456930891275</v>
      </c>
      <c r="J10" s="2">
        <f>'Bxy to Brf'!BQ12</f>
        <v>-0.12565965414905256</v>
      </c>
      <c r="K10" s="2">
        <f>'Bxy to Brf'!BY12</f>
        <v>-0.12534590475684979</v>
      </c>
      <c r="L10" s="2">
        <f>'Bxy to Brf'!CG12</f>
        <v>-0.1252001586614762</v>
      </c>
      <c r="M10" s="28">
        <f t="shared" si="0"/>
        <v>-0.12932473383011736</v>
      </c>
      <c r="N10" s="2">
        <v>4</v>
      </c>
    </row>
    <row r="11" spans="1:14" ht="15.75">
      <c r="A11" s="2">
        <f>'Bxy to Brf'!B13</f>
        <v>5</v>
      </c>
      <c r="B11" s="2">
        <f>'Bxy to Brf'!E13</f>
        <v>-0.17918088361875162</v>
      </c>
      <c r="C11" s="2">
        <f>'Bxy to Brf'!M13</f>
        <v>-0.17681628287642218</v>
      </c>
      <c r="D11" s="2">
        <f>'Bxy to Brf'!U13</f>
        <v>-0.17516280782942484</v>
      </c>
      <c r="E11" s="2">
        <f>'Bxy to Brf'!AC13</f>
        <v>-0.17351638675760941</v>
      </c>
      <c r="F11" s="2">
        <f>'Bxy to Brf'!AK13</f>
        <v>-0.1717438568926805</v>
      </c>
      <c r="G11" s="2">
        <f>'Bxy to Brf'!AS13</f>
        <v>-0.17037189579469486</v>
      </c>
      <c r="H11" s="2">
        <f>'Bxy to Brf'!BA13</f>
        <v>-0.16872183885016254</v>
      </c>
      <c r="I11" s="2">
        <f>'Bxy to Brf'!BI13</f>
        <v>-0.16734323043108776</v>
      </c>
      <c r="J11" s="2">
        <f>'Bxy to Brf'!BQ13</f>
        <v>-0.16530526268708828</v>
      </c>
      <c r="K11" s="2">
        <f>'Bxy to Brf'!BY13</f>
        <v>-0.16354967853235247</v>
      </c>
      <c r="L11" s="2">
        <f>'Bxy to Brf'!CG13</f>
        <v>-0.16151483112902298</v>
      </c>
      <c r="M11" s="28">
        <f t="shared" si="0"/>
        <v>-0.17029335958175434</v>
      </c>
      <c r="N11" s="2">
        <v>5</v>
      </c>
    </row>
    <row r="12" spans="1:14" ht="15.75">
      <c r="A12" s="2">
        <f>'Bxy to Brf'!B14</f>
        <v>6</v>
      </c>
      <c r="B12" s="2">
        <f>'Bxy to Brf'!E14</f>
        <v>-0.21974772443372462</v>
      </c>
      <c r="C12" s="2">
        <f>'Bxy to Brf'!M14</f>
        <v>-0.21836718520089834</v>
      </c>
      <c r="D12" s="2">
        <f>'Bxy to Brf'!U14</f>
        <v>-0.2177543877309778</v>
      </c>
      <c r="E12" s="2">
        <f>'Bxy to Brf'!AC14</f>
        <v>-0.2160925282238269</v>
      </c>
      <c r="F12" s="2">
        <f>'Bxy to Brf'!AK14</f>
        <v>-0.21474296803218207</v>
      </c>
      <c r="G12" s="2">
        <f>'Bxy to Brf'!AS14</f>
        <v>-0.2130329943029607</v>
      </c>
      <c r="H12" s="2">
        <f>'Bxy to Brf'!BA14</f>
        <v>-0.21099765590213249</v>
      </c>
      <c r="I12" s="2">
        <f>'Bxy to Brf'!BI14</f>
        <v>-0.20833551171017514</v>
      </c>
      <c r="J12" s="2">
        <f>'Bxy to Brf'!BQ14</f>
        <v>-0.20515859422668697</v>
      </c>
      <c r="K12" s="2">
        <f>'Bxy to Brf'!BY14</f>
        <v>-0.20186331939569083</v>
      </c>
      <c r="L12" s="2">
        <f>'Bxy to Brf'!CG14</f>
        <v>-0.1981931077705702</v>
      </c>
      <c r="M12" s="28">
        <f t="shared" si="0"/>
        <v>-0.21129872517543874</v>
      </c>
      <c r="N12" s="2">
        <v>6</v>
      </c>
    </row>
    <row r="13" spans="1:14" ht="15.75">
      <c r="A13" s="2">
        <f>'Bxy to Brf'!B15</f>
        <v>7</v>
      </c>
      <c r="B13" s="2">
        <f>'Bxy to Brf'!E15</f>
        <v>-0.2602054747975722</v>
      </c>
      <c r="C13" s="2">
        <f>'Bxy to Brf'!M15</f>
        <v>-0.26004998298679277</v>
      </c>
      <c r="D13" s="2">
        <f>'Bxy to Brf'!U15</f>
        <v>-0.2599677014227944</v>
      </c>
      <c r="E13" s="2">
        <f>'Bxy to Brf'!AC15</f>
        <v>-0.25872876943134676</v>
      </c>
      <c r="F13" s="2">
        <f>'Bxy to Brf'!AK15</f>
        <v>-0.25795686636268883</v>
      </c>
      <c r="G13" s="2">
        <f>'Bxy to Brf'!AS15</f>
        <v>-0.25596666347726726</v>
      </c>
      <c r="H13" s="2">
        <f>'Bxy to Brf'!BA15</f>
        <v>-0.25342406869353173</v>
      </c>
      <c r="I13" s="2">
        <f>'Bxy to Brf'!BI15</f>
        <v>-0.24965020676573085</v>
      </c>
      <c r="J13" s="2">
        <f>'Bxy to Brf'!BQ15</f>
        <v>-0.24539672629312986</v>
      </c>
      <c r="K13" s="2">
        <f>'Bxy to Brf'!BY15</f>
        <v>-0.24047053651527575</v>
      </c>
      <c r="L13" s="2">
        <f>'Bxy to Brf'!CG15</f>
        <v>-0.23493607404131717</v>
      </c>
      <c r="M13" s="28">
        <f t="shared" si="0"/>
        <v>-0.25243209734431343</v>
      </c>
      <c r="N13" s="2">
        <v>7</v>
      </c>
    </row>
    <row r="14" spans="1:14" ht="15.75">
      <c r="A14" s="2">
        <f>'Bxy to Brf'!B16</f>
        <v>8</v>
      </c>
      <c r="B14" s="2">
        <f>'Bxy to Brf'!E16</f>
        <v>-0.30060842357433315</v>
      </c>
      <c r="C14" s="2">
        <f>'Bxy to Brf'!M16</f>
        <v>-0.3017679580828743</v>
      </c>
      <c r="D14" s="2">
        <f>'Bxy to Brf'!U16</f>
        <v>-0.30228618064194207</v>
      </c>
      <c r="E14" s="2">
        <f>'Bxy to Brf'!AC16</f>
        <v>-0.30208337835089805</v>
      </c>
      <c r="F14" s="2">
        <f>'Bxy to Brf'!AK16</f>
        <v>-0.3015766796682692</v>
      </c>
      <c r="G14" s="2">
        <f>'Bxy to Brf'!AS16</f>
        <v>-0.29951743367156003</v>
      </c>
      <c r="H14" s="2">
        <f>'Bxy to Brf'!BA16</f>
        <v>-0.2963557637366675</v>
      </c>
      <c r="I14" s="2">
        <f>'Bxy to Brf'!BI16</f>
        <v>-0.2916168992476735</v>
      </c>
      <c r="J14" s="2">
        <f>'Bxy to Brf'!BQ16</f>
        <v>-0.2861997218032662</v>
      </c>
      <c r="K14" s="2">
        <f>'Bxy to Brf'!BY16</f>
        <v>-0.2795340799737278</v>
      </c>
      <c r="L14" s="2">
        <f>'Bxy to Brf'!CG16</f>
        <v>-0.2721960991200069</v>
      </c>
      <c r="M14" s="28">
        <f t="shared" si="0"/>
        <v>-0.2939766016246563</v>
      </c>
      <c r="N14" s="2">
        <v>8</v>
      </c>
    </row>
    <row r="15" spans="1:14" ht="15.75">
      <c r="A15" s="2">
        <f>'Bxy to Brf'!B17</f>
        <v>9</v>
      </c>
      <c r="B15" s="2">
        <f>'Bxy to Brf'!E17</f>
        <v>-0.3409053337485755</v>
      </c>
      <c r="C15" s="2">
        <f>'Bxy to Brf'!M17</f>
        <v>-0.3433019310053413</v>
      </c>
      <c r="D15" s="2">
        <f>'Bxy to Brf'!U17</f>
        <v>-0.3448109312188215</v>
      </c>
      <c r="E15" s="2">
        <f>'Bxy to Brf'!AC17</f>
        <v>-0.3459052669933344</v>
      </c>
      <c r="F15" s="2">
        <f>'Bxy to Brf'!AK17</f>
        <v>-0.3458032237410139</v>
      </c>
      <c r="G15" s="2">
        <f>'Bxy to Brf'!AS17</f>
        <v>-0.3438472977518285</v>
      </c>
      <c r="H15" s="2">
        <f>'Bxy to Brf'!BA17</f>
        <v>-0.3401852092728183</v>
      </c>
      <c r="I15" s="2">
        <f>'Bxy to Brf'!BI17</f>
        <v>-0.3347962618055778</v>
      </c>
      <c r="J15" s="2">
        <f>'Bxy to Brf'!BQ17</f>
        <v>-0.32784558970078126</v>
      </c>
      <c r="K15" s="2">
        <f>'Bxy to Brf'!BY17</f>
        <v>-0.31932509780804297</v>
      </c>
      <c r="L15" s="2">
        <f>'Bxy to Brf'!CG17</f>
        <v>-0.30991043041602995</v>
      </c>
      <c r="M15" s="28">
        <f t="shared" si="0"/>
        <v>-0.3360578703147423</v>
      </c>
      <c r="N15" s="2">
        <v>9</v>
      </c>
    </row>
    <row r="16" spans="1:14" ht="15.75">
      <c r="A16" s="2">
        <f>'Bxy to Brf'!B18</f>
        <v>10</v>
      </c>
      <c r="B16" s="2">
        <f>'Bxy to Brf'!E18</f>
        <v>-0.38093822070901184</v>
      </c>
      <c r="C16" s="2">
        <f>'Bxy to Brf'!M18</f>
        <v>-0.3848613567737227</v>
      </c>
      <c r="D16" s="2">
        <f>'Bxy to Brf'!U18</f>
        <v>-0.3876217807912018</v>
      </c>
      <c r="E16" s="2">
        <f>'Bxy to Brf'!AC18</f>
        <v>-0.39031560248086394</v>
      </c>
      <c r="F16" s="2">
        <f>'Bxy to Brf'!AK18</f>
        <v>-0.39050121882551014</v>
      </c>
      <c r="G16" s="2">
        <f>'Bxy to Brf'!AS18</f>
        <v>-0.3892395962464833</v>
      </c>
      <c r="H16" s="2">
        <f>'Bxy to Brf'!BA18</f>
        <v>-0.38524550947090297</v>
      </c>
      <c r="I16" s="2">
        <f>'Bxy to Brf'!BI18</f>
        <v>-0.3792991674927711</v>
      </c>
      <c r="J16" s="2">
        <f>'Bxy to Brf'!BQ18</f>
        <v>-0.37063992472043594</v>
      </c>
      <c r="K16" s="2">
        <f>'Bxy to Brf'!BY18</f>
        <v>-0.3601137131505661</v>
      </c>
      <c r="L16" s="2">
        <f>'Bxy to Brf'!CG18</f>
        <v>-0.34824942651310126</v>
      </c>
      <c r="M16" s="28">
        <f t="shared" si="0"/>
        <v>-0.3788205015613247</v>
      </c>
      <c r="N16" s="2">
        <v>10</v>
      </c>
    </row>
    <row r="17" spans="1:14" ht="15.75">
      <c r="A17" s="2">
        <f>'Bxy to Brf'!B19</f>
        <v>11</v>
      </c>
      <c r="B17" s="2">
        <f>'Bxy to Brf'!E19</f>
        <v>-0.42060433407803427</v>
      </c>
      <c r="C17" s="2">
        <f>'Bxy to Brf'!M19</f>
        <v>-0.42645079488646875</v>
      </c>
      <c r="D17" s="2">
        <f>'Bxy to Brf'!U19</f>
        <v>-0.43114513562817885</v>
      </c>
      <c r="E17" s="2">
        <f>'Bxy to Brf'!AC19</f>
        <v>-0.4354322993873001</v>
      </c>
      <c r="F17" s="2">
        <f>'Bxy to Brf'!AK19</f>
        <v>-0.4363660222845247</v>
      </c>
      <c r="G17" s="2">
        <f>'Bxy to Brf'!AS19</f>
        <v>-0.43600509156851286</v>
      </c>
      <c r="H17" s="2">
        <f>'Bxy to Brf'!BA19</f>
        <v>-0.43211336193653604</v>
      </c>
      <c r="I17" s="2">
        <f>'Bxy to Brf'!BI19</f>
        <v>-0.4255943900395436</v>
      </c>
      <c r="J17" s="2">
        <f>'Bxy to Brf'!BQ19</f>
        <v>-0.41525839322307995</v>
      </c>
      <c r="K17" s="2">
        <f>'Bxy to Brf'!BY19</f>
        <v>-0.40227856527217487</v>
      </c>
      <c r="L17" s="2">
        <f>'Bxy to Brf'!CG19</f>
        <v>-0.3871516212627971</v>
      </c>
      <c r="M17" s="28">
        <f t="shared" si="0"/>
        <v>-0.42258181905155917</v>
      </c>
      <c r="N17" s="2">
        <v>11</v>
      </c>
    </row>
    <row r="18" spans="1:14" ht="15.75">
      <c r="A18" s="2">
        <f>'Bxy to Brf'!B20</f>
        <v>12</v>
      </c>
      <c r="B18" s="2">
        <f>'Bxy to Brf'!E20</f>
        <v>-0.4597709343572534</v>
      </c>
      <c r="C18" s="2">
        <f>'Bxy to Brf'!M20</f>
        <v>-0.4680461029703342</v>
      </c>
      <c r="D18" s="2">
        <f>'Bxy to Brf'!U20</f>
        <v>-0.47548204711357966</v>
      </c>
      <c r="E18" s="2">
        <f>'Bxy to Brf'!AC20</f>
        <v>-0.4809048985857827</v>
      </c>
      <c r="F18" s="2">
        <f>'Bxy to Brf'!AK20</f>
        <v>-0.4837914377341578</v>
      </c>
      <c r="G18" s="2">
        <f>'Bxy to Brf'!AS20</f>
        <v>-0.48438347655378355</v>
      </c>
      <c r="H18" s="2">
        <f>'Bxy to Brf'!BA20</f>
        <v>-0.48146422859695137</v>
      </c>
      <c r="I18" s="2">
        <f>'Bxy to Brf'!BI20</f>
        <v>-0.4742942156218051</v>
      </c>
      <c r="J18" s="2">
        <f>'Bxy to Brf'!BQ20</f>
        <v>-0.4627687465001837</v>
      </c>
      <c r="K18" s="2">
        <f>'Bxy to Brf'!BY20</f>
        <v>-0.4464806273903622</v>
      </c>
      <c r="L18" s="2">
        <f>'Bxy to Brf'!CG20</f>
        <v>-0.42632737025163325</v>
      </c>
      <c r="M18" s="28">
        <f t="shared" si="0"/>
        <v>-0.4676103714250752</v>
      </c>
      <c r="N18" s="2">
        <v>12</v>
      </c>
    </row>
    <row r="19" spans="1:14" ht="15.75">
      <c r="A19" s="2">
        <f>'Bxy to Brf'!B21</f>
        <v>13</v>
      </c>
      <c r="B19" s="2">
        <f>'Bxy to Brf'!E21</f>
        <v>-0.49806141616689964</v>
      </c>
      <c r="C19" s="2">
        <f>'Bxy to Brf'!M21</f>
        <v>-0.5096542353615359</v>
      </c>
      <c r="D19" s="2">
        <f>'Bxy to Brf'!U21</f>
        <v>-0.520423177883078</v>
      </c>
      <c r="E19" s="2">
        <f>'Bxy to Brf'!AC21</f>
        <v>-0.5273543492153294</v>
      </c>
      <c r="F19" s="2">
        <f>'Bxy to Brf'!AK21</f>
        <v>-0.532579622964684</v>
      </c>
      <c r="G19" s="2">
        <f>'Bxy to Brf'!AS21</f>
        <v>-0.5346491520363207</v>
      </c>
      <c r="H19" s="2">
        <f>'Bxy to Brf'!BA21</f>
        <v>-0.5332718581801615</v>
      </c>
      <c r="I19" s="2">
        <f>'Bxy to Brf'!BI21</f>
        <v>-0.5262345374501126</v>
      </c>
      <c r="J19" s="2">
        <f>'Bxy to Brf'!BQ21</f>
        <v>-0.5144451433800412</v>
      </c>
      <c r="K19" s="2">
        <f>'Bxy to Brf'!BY21</f>
        <v>-0.4937101929827506</v>
      </c>
      <c r="L19" s="2">
        <f>'Bxy to Brf'!CG21</f>
        <v>-0.46678882965016194</v>
      </c>
      <c r="M19" s="28">
        <f t="shared" si="0"/>
        <v>-0.5142884104791888</v>
      </c>
      <c r="N19" s="2">
        <v>13</v>
      </c>
    </row>
    <row r="20" spans="1:14" ht="15.75">
      <c r="A20" s="2">
        <f>'Bxy to Brf'!B22</f>
        <v>14</v>
      </c>
      <c r="B20" s="2">
        <f>'Bxy to Brf'!E22</f>
        <v>-0.5349600093406418</v>
      </c>
      <c r="C20" s="2">
        <f>'Bxy to Brf'!M22</f>
        <v>-0.5514470797891835</v>
      </c>
      <c r="D20" s="2">
        <f>'Bxy to Brf'!U22</f>
        <v>-0.5656953636950881</v>
      </c>
      <c r="E20" s="2">
        <f>'Bxy to Brf'!AC22</f>
        <v>-0.5749303626955832</v>
      </c>
      <c r="F20" s="2">
        <f>'Bxy to Brf'!AK22</f>
        <v>-0.5827943650931924</v>
      </c>
      <c r="G20" s="2">
        <f>'Bxy to Brf'!AS22</f>
        <v>-0.5869005483023807</v>
      </c>
      <c r="H20" s="2">
        <f>'Bxy to Brf'!BA22</f>
        <v>-0.5882432412232818</v>
      </c>
      <c r="I20" s="2">
        <f>'Bxy to Brf'!BI22</f>
        <v>-0.582608810213916</v>
      </c>
      <c r="J20" s="2">
        <f>'Bxy to Brf'!BQ22</f>
        <v>-0.5702128360776341</v>
      </c>
      <c r="K20" s="2">
        <f>'Bxy to Brf'!BY22</f>
        <v>-0.5447278028691781</v>
      </c>
      <c r="L20" s="2">
        <f>'Bxy to Brf'!CG22</f>
        <v>-0.5078361429960536</v>
      </c>
      <c r="M20" s="28">
        <f t="shared" si="0"/>
        <v>-0.5627596874814667</v>
      </c>
      <c r="N20" s="2">
        <v>14</v>
      </c>
    </row>
    <row r="21" spans="1:14" s="6" customFormat="1" ht="15.75">
      <c r="A21" s="6">
        <f>'Bxy to Brf'!B23</f>
        <v>15</v>
      </c>
      <c r="B21" s="6">
        <f>'Bxy to Brf'!E23</f>
        <v>-0.5700085307315276</v>
      </c>
      <c r="C21" s="6">
        <f>'Bxy to Brf'!M23</f>
        <v>-0.5942949766825115</v>
      </c>
      <c r="D21" s="6">
        <f>'Bxy to Brf'!U23</f>
        <v>-0.6122019868134643</v>
      </c>
      <c r="E21" s="6">
        <f>'Bxy to Brf'!AC23</f>
        <v>-0.6243348329184866</v>
      </c>
      <c r="F21" s="6">
        <f>'Bxy to Brf'!AK23</f>
        <v>-0.6335915394893896</v>
      </c>
      <c r="G21" s="6">
        <f>'Bxy to Brf'!AS23</f>
        <v>-0.640980335863202</v>
      </c>
      <c r="H21" s="6">
        <f>'Bxy to Brf'!BA23</f>
        <v>-0.6453724854157908</v>
      </c>
      <c r="I21" s="6">
        <f>'Bxy to Brf'!BI23</f>
        <v>-0.6431513004670508</v>
      </c>
      <c r="J21" s="6">
        <f>'Bxy to Brf'!BQ23</f>
        <v>-0.6397782405951224</v>
      </c>
      <c r="K21" s="6">
        <f>'Bxy to Brf'!BY23</f>
        <v>-0.614866489160949</v>
      </c>
      <c r="L21" s="6">
        <f>'Bxy to Brf'!CG23</f>
        <v>-0.5520758974643225</v>
      </c>
      <c r="M21" s="33">
        <f t="shared" si="0"/>
        <v>-0.6155142377819834</v>
      </c>
      <c r="N21" s="6">
        <v>15</v>
      </c>
    </row>
    <row r="22" spans="1:14" ht="15.75">
      <c r="A22" s="2">
        <f>'Bxy to Brf'!B24</f>
        <v>16</v>
      </c>
      <c r="B22" s="2">
        <f>'Bxy to Brf'!E24</f>
        <v>-0.598340564031698</v>
      </c>
      <c r="C22" s="2">
        <f>'Bxy to Brf'!M24</f>
        <v>-0.6374758603324489</v>
      </c>
      <c r="D22" s="2">
        <f>'Bxy to Brf'!U24</f>
        <v>-0.659820645633354</v>
      </c>
      <c r="E22" s="2">
        <f>'Bxy to Brf'!AC24</f>
        <v>-0.6518415500696814</v>
      </c>
      <c r="F22" s="2">
        <f>'Bxy to Brf'!AK24</f>
        <v>-0.6410179819420039</v>
      </c>
      <c r="G22" s="2">
        <f>'Bxy to Brf'!AS24</f>
        <v>-0.6254181109895858</v>
      </c>
      <c r="H22" s="2">
        <f>'Bxy to Brf'!BA24</f>
        <v>-0.6121375049626284</v>
      </c>
      <c r="I22" s="2">
        <f>'Bxy to Brf'!BI24</f>
        <v>-0.5984957641525819</v>
      </c>
      <c r="J22" s="2">
        <f>'Bxy to Brf'!BQ24</f>
        <v>-0.58624316296947</v>
      </c>
      <c r="K22" s="2">
        <f>'Bxy to Brf'!BY24</f>
        <v>-0.5646259439955895</v>
      </c>
      <c r="L22" s="2">
        <f>'Bxy to Brf'!CG24</f>
        <v>-0.5216966159135829</v>
      </c>
      <c r="M22" s="28">
        <f t="shared" si="0"/>
        <v>-0.6088285186356931</v>
      </c>
      <c r="N22" s="2">
        <v>16</v>
      </c>
    </row>
    <row r="23" spans="1:14" s="6" customFormat="1" ht="15.75">
      <c r="A23" s="6">
        <f>'Bxy to Brf'!B25</f>
        <v>17</v>
      </c>
      <c r="B23" s="6">
        <f>'Bxy to Brf'!E25</f>
        <v>-0.5519682230139256</v>
      </c>
      <c r="C23" s="6">
        <f>'Bxy to Brf'!M25</f>
        <v>-0.5089028745447985</v>
      </c>
      <c r="D23" s="6">
        <f>'Bxy to Brf'!U25</f>
        <v>-0.4948268574890499</v>
      </c>
      <c r="E23" s="6">
        <f>'Bxy to Brf'!AC25</f>
        <v>-0.4822704648249283</v>
      </c>
      <c r="F23" s="6">
        <f>'Bxy to Brf'!AK25</f>
        <v>-0.4699132828909597</v>
      </c>
      <c r="G23" s="6">
        <f>'Bxy to Brf'!AS25</f>
        <v>-0.4576390971253579</v>
      </c>
      <c r="H23" s="6">
        <f>'Bxy to Brf'!BA25</f>
        <v>-0.449966110539747</v>
      </c>
      <c r="I23" s="6">
        <f>'Bxy to Brf'!BI25</f>
        <v>-0.44245606947473626</v>
      </c>
      <c r="J23" s="6">
        <f>'Bxy to Brf'!BQ25</f>
        <v>-0.4380253268360249</v>
      </c>
      <c r="K23" s="6">
        <f>'Bxy to Brf'!BY25</f>
        <v>-0.42702139899943875</v>
      </c>
      <c r="L23" s="6">
        <f>'Bxy to Brf'!CG25</f>
        <v>-0.4677419402959354</v>
      </c>
      <c r="M23" s="33">
        <f t="shared" si="0"/>
        <v>-0.471884695094082</v>
      </c>
      <c r="N23" s="6">
        <v>17</v>
      </c>
    </row>
    <row r="24" spans="1:14" ht="15.75">
      <c r="A24" s="2">
        <f>'Bxy to Brf'!B26</f>
        <v>18</v>
      </c>
      <c r="B24" s="2">
        <f>'Bxy to Brf'!E26</f>
        <v>-0.5772921688350509</v>
      </c>
      <c r="C24" s="2">
        <f>'Bxy to Brf'!M26</f>
        <v>-0.5393659450945032</v>
      </c>
      <c r="D24" s="2">
        <f>'Bxy to Brf'!U26</f>
        <v>-0.5127288331570036</v>
      </c>
      <c r="E24" s="2">
        <f>'Bxy to Brf'!AC26</f>
        <v>-0.4901681691780456</v>
      </c>
      <c r="F24" s="2">
        <f>'Bxy to Brf'!AK26</f>
        <v>-0.4689688957554371</v>
      </c>
      <c r="G24" s="2">
        <f>'Bxy to Brf'!AS26</f>
        <v>-0.4495410872339984</v>
      </c>
      <c r="H24" s="2">
        <f>'Bxy to Brf'!BA26</f>
        <v>-0.4322524629318685</v>
      </c>
      <c r="I24" s="2">
        <f>'Bxy to Brf'!BI26</f>
        <v>-0.42136117110472926</v>
      </c>
      <c r="J24" s="2">
        <f>'Bxy to Brf'!BQ26</f>
        <v>-0.4130897625223837</v>
      </c>
      <c r="K24" s="2">
        <f>'Bxy to Brf'!BY26</f>
        <v>-0.42443436498130355</v>
      </c>
      <c r="L24" s="2">
        <f>'Bxy to Brf'!CG26</f>
        <v>-0.4692289437393811</v>
      </c>
      <c r="M24" s="28">
        <f t="shared" si="0"/>
        <v>-0.4725847095030641</v>
      </c>
      <c r="N24" s="2">
        <v>18</v>
      </c>
    </row>
    <row r="25" spans="1:14" ht="15.75">
      <c r="A25" s="2">
        <f>'Bxy to Brf'!B27</f>
        <v>19</v>
      </c>
      <c r="B25" s="2">
        <f>'Bxy to Brf'!E27</f>
        <v>-0.614706042959526</v>
      </c>
      <c r="C25" s="2">
        <f>'Bxy to Brf'!M27</f>
        <v>-0.5864116552121877</v>
      </c>
      <c r="D25" s="2">
        <f>'Bxy to Brf'!U27</f>
        <v>-0.5624650417038739</v>
      </c>
      <c r="E25" s="2">
        <f>'Bxy to Brf'!AC27</f>
        <v>-0.5416727126428793</v>
      </c>
      <c r="F25" s="2">
        <f>'Bxy to Brf'!AK27</f>
        <v>-0.5223415391998638</v>
      </c>
      <c r="G25" s="2">
        <f>'Bxy to Brf'!AS27</f>
        <v>-0.5058564327031021</v>
      </c>
      <c r="H25" s="2">
        <f>'Bxy to Brf'!BA27</f>
        <v>-0.49144059684026</v>
      </c>
      <c r="I25" s="2">
        <f>'Bxy to Brf'!BI27</f>
        <v>-0.4830654524640059</v>
      </c>
      <c r="J25" s="2">
        <f>'Bxy to Brf'!BQ27</f>
        <v>-0.4814588286194667</v>
      </c>
      <c r="K25" s="2">
        <f>'Bxy to Brf'!BY27</f>
        <v>-0.4892827232893803</v>
      </c>
      <c r="L25" s="2">
        <f>'Bxy to Brf'!CG27</f>
        <v>-0.509009068925184</v>
      </c>
      <c r="M25" s="28">
        <f t="shared" si="0"/>
        <v>-0.5261554631417936</v>
      </c>
      <c r="N25" s="2">
        <v>19</v>
      </c>
    </row>
    <row r="26" spans="1:14" ht="15.75">
      <c r="A26" s="2">
        <f>'Bxy to Brf'!B28</f>
        <v>20</v>
      </c>
      <c r="B26" s="2">
        <f>'Bxy to Brf'!E28</f>
        <v>-0.6543232021916475</v>
      </c>
      <c r="C26" s="2">
        <f>'Bxy to Brf'!M28</f>
        <v>-0.6323572589679766</v>
      </c>
      <c r="D26" s="2">
        <f>'Bxy to Brf'!U28</f>
        <v>-0.6111778582589273</v>
      </c>
      <c r="E26" s="2">
        <f>'Bxy to Brf'!AC28</f>
        <v>-0.5929314861411922</v>
      </c>
      <c r="F26" s="2">
        <f>'Bxy to Brf'!AK28</f>
        <v>-0.575454749257714</v>
      </c>
      <c r="G26" s="2">
        <f>'Bxy to Brf'!AS28</f>
        <v>-0.5606655995131067</v>
      </c>
      <c r="H26" s="2">
        <f>'Bxy to Brf'!BA28</f>
        <v>-0.5484260714740085</v>
      </c>
      <c r="I26" s="2">
        <f>'Bxy to Brf'!BI28</f>
        <v>-0.540756598670567</v>
      </c>
      <c r="J26" s="2">
        <f>'Bxy to Brf'!BQ28</f>
        <v>-0.5377904174993268</v>
      </c>
      <c r="K26" s="2">
        <f>'Bxy to Brf'!BY28</f>
        <v>-0.5414256813911215</v>
      </c>
      <c r="L26" s="2">
        <f>'Bxy to Brf'!CG28</f>
        <v>-0.5499642052809691</v>
      </c>
      <c r="M26" s="28">
        <f t="shared" si="0"/>
        <v>-0.5768430116951416</v>
      </c>
      <c r="N26" s="2">
        <v>20</v>
      </c>
    </row>
    <row r="27" spans="1:14" ht="15.75">
      <c r="A27" s="2">
        <f>'Bxy to Brf'!B29</f>
        <v>21</v>
      </c>
      <c r="B27" s="2">
        <f>'Bxy to Brf'!E29</f>
        <v>-0.695993875872512</v>
      </c>
      <c r="C27" s="2">
        <f>'Bxy to Brf'!M29</f>
        <v>-0.6780239461920846</v>
      </c>
      <c r="D27" s="2">
        <f>'Bxy to Brf'!U29</f>
        <v>-0.659401143155037</v>
      </c>
      <c r="E27" s="2">
        <f>'Bxy to Brf'!AC29</f>
        <v>-0.6431661846437894</v>
      </c>
      <c r="F27" s="2">
        <f>'Bxy to Brf'!AK29</f>
        <v>-0.6278148085232478</v>
      </c>
      <c r="G27" s="2">
        <f>'Bxy to Brf'!AS29</f>
        <v>-0.6141727224617128</v>
      </c>
      <c r="H27" s="2">
        <f>'Bxy to Brf'!BA29</f>
        <v>-0.6031634147672962</v>
      </c>
      <c r="I27" s="2">
        <f>'Bxy to Brf'!BI29</f>
        <v>-0.5950443888388788</v>
      </c>
      <c r="J27" s="2">
        <f>'Bxy to Brf'!BQ29</f>
        <v>-0.590913631123834</v>
      </c>
      <c r="K27" s="2">
        <f>'Bxy to Brf'!BY29</f>
        <v>-0.5900618890430265</v>
      </c>
      <c r="L27" s="2">
        <f>'Bxy to Brf'!CG29</f>
        <v>-0.5918055175216599</v>
      </c>
      <c r="M27" s="28">
        <f t="shared" si="0"/>
        <v>-0.62632377474028</v>
      </c>
      <c r="N27" s="2">
        <v>21</v>
      </c>
    </row>
    <row r="28" spans="1:14" ht="15.75">
      <c r="A28" s="2">
        <f>'Bxy to Brf'!B30</f>
        <v>22</v>
      </c>
      <c r="B28" s="2">
        <f>'Bxy to Brf'!E30</f>
        <v>-0.7385742343059141</v>
      </c>
      <c r="C28" s="2">
        <f>'Bxy to Brf'!M30</f>
        <v>-0.7236656490005298</v>
      </c>
      <c r="D28" s="2">
        <f>'Bxy to Brf'!U30</f>
        <v>-0.7078959301038865</v>
      </c>
      <c r="E28" s="2">
        <f>'Bxy to Brf'!AC30</f>
        <v>-0.6930430124859805</v>
      </c>
      <c r="F28" s="2">
        <f>'Bxy to Brf'!AK30</f>
        <v>-0.6795194561607147</v>
      </c>
      <c r="G28" s="2">
        <f>'Bxy to Brf'!AS30</f>
        <v>-0.6665997253375036</v>
      </c>
      <c r="H28" s="2">
        <f>'Bxy to Brf'!BA30</f>
        <v>-0.6559556073808478</v>
      </c>
      <c r="I28" s="2">
        <f>'Bxy to Brf'!BI30</f>
        <v>-0.6470006862551716</v>
      </c>
      <c r="J28" s="2">
        <f>'Bxy to Brf'!BQ30</f>
        <v>-0.6408046818818197</v>
      </c>
      <c r="K28" s="2">
        <f>'Bxy to Brf'!BY30</f>
        <v>-0.6366401237080057</v>
      </c>
      <c r="L28" s="2">
        <f>'Bxy to Brf'!CG30</f>
        <v>-0.6339616418887651</v>
      </c>
      <c r="M28" s="28">
        <f t="shared" si="0"/>
        <v>-0.6748782498644672</v>
      </c>
      <c r="N28" s="2">
        <v>22</v>
      </c>
    </row>
    <row r="29" spans="1:14" ht="15.75">
      <c r="A29" s="2">
        <f>'Bxy to Brf'!B31</f>
        <v>23</v>
      </c>
      <c r="B29" s="2">
        <f>'Bxy to Brf'!E31</f>
        <v>-0.7822914118321623</v>
      </c>
      <c r="C29" s="2">
        <f>'Bxy to Brf'!M31</f>
        <v>-0.7698221240564705</v>
      </c>
      <c r="D29" s="2">
        <f>'Bxy to Brf'!U31</f>
        <v>-0.7566594992527668</v>
      </c>
      <c r="E29" s="2">
        <f>'Bxy to Brf'!AC31</f>
        <v>-0.742934874590869</v>
      </c>
      <c r="F29" s="2">
        <f>'Bxy to Brf'!AK31</f>
        <v>-0.7306277886086602</v>
      </c>
      <c r="G29" s="2">
        <f>'Bxy to Brf'!AS31</f>
        <v>-0.718286344878823</v>
      </c>
      <c r="H29" s="2">
        <f>'Bxy to Brf'!BA31</f>
        <v>-0.7072501682675619</v>
      </c>
      <c r="I29" s="2">
        <f>'Bxy to Brf'!BI31</f>
        <v>-0.6974410906792292</v>
      </c>
      <c r="J29" s="2">
        <f>'Bxy to Brf'!BQ31</f>
        <v>-0.6890970590602735</v>
      </c>
      <c r="K29" s="2">
        <f>'Bxy to Brf'!BY31</f>
        <v>-0.6820740230257031</v>
      </c>
      <c r="L29" s="2">
        <f>'Bxy to Brf'!CG31</f>
        <v>-0.6759611581984598</v>
      </c>
      <c r="M29" s="28">
        <f t="shared" si="0"/>
        <v>-0.7229495947682708</v>
      </c>
      <c r="N29" s="2">
        <v>23</v>
      </c>
    </row>
    <row r="30" spans="1:14" ht="15.75">
      <c r="A30" s="2">
        <f>'Bxy to Brf'!B32</f>
        <v>24</v>
      </c>
      <c r="B30" s="2">
        <f>'Bxy to Brf'!E32</f>
        <v>-0.8268317532902928</v>
      </c>
      <c r="C30" s="2">
        <f>'Bxy to Brf'!M32</f>
        <v>-0.8167621237653613</v>
      </c>
      <c r="D30" s="2">
        <f>'Bxy to Brf'!U32</f>
        <v>-0.8055652313439893</v>
      </c>
      <c r="E30" s="2">
        <f>'Bxy to Brf'!AC32</f>
        <v>-0.7932652838625573</v>
      </c>
      <c r="F30" s="2">
        <f>'Bxy to Brf'!AK32</f>
        <v>-0.7813680333262689</v>
      </c>
      <c r="G30" s="2">
        <f>'Bxy to Brf'!AS32</f>
        <v>-0.7695494472032856</v>
      </c>
      <c r="H30" s="2">
        <f>'Bxy to Brf'!BA32</f>
        <v>-0.7579897438067441</v>
      </c>
      <c r="I30" s="2">
        <f>'Bxy to Brf'!BI32</f>
        <v>-0.7470383830224349</v>
      </c>
      <c r="J30" s="2">
        <f>'Bxy to Brf'!BQ32</f>
        <v>-0.7366199376175159</v>
      </c>
      <c r="K30" s="2">
        <f>'Bxy to Brf'!BY32</f>
        <v>-0.7269260897300923</v>
      </c>
      <c r="L30" s="2">
        <f>'Bxy to Brf'!CG32</f>
        <v>-0.7177960815536052</v>
      </c>
      <c r="M30" s="28">
        <f t="shared" si="0"/>
        <v>-0.770882918956559</v>
      </c>
      <c r="N30" s="2">
        <v>24</v>
      </c>
    </row>
    <row r="31" spans="1:14" ht="15.75">
      <c r="A31" s="2">
        <f>'Bxy to Brf'!B33</f>
        <v>25</v>
      </c>
      <c r="B31" s="2">
        <f>'Bxy to Brf'!E33</f>
        <v>-0.8720847023503598</v>
      </c>
      <c r="C31" s="2">
        <f>'Bxy to Brf'!M33</f>
        <v>-0.8638022533425321</v>
      </c>
      <c r="D31" s="2">
        <f>'Bxy to Brf'!U33</f>
        <v>-0.8544400840847574</v>
      </c>
      <c r="E31" s="2">
        <f>'Bxy to Brf'!AC33</f>
        <v>-0.8438827357793331</v>
      </c>
      <c r="F31" s="2">
        <f>'Bxy to Brf'!AK33</f>
        <v>-0.8331397641708302</v>
      </c>
      <c r="G31" s="2">
        <f>'Bxy to Brf'!AS33</f>
        <v>-0.8208495416339043</v>
      </c>
      <c r="H31" s="2">
        <f>'Bxy to Brf'!BA33</f>
        <v>-0.80861463507146</v>
      </c>
      <c r="I31" s="2">
        <f>'Bxy to Brf'!BI33</f>
        <v>-0.796205485334833</v>
      </c>
      <c r="J31" s="2">
        <f>'Bxy to Brf'!BQ33</f>
        <v>-0.7838854175159491</v>
      </c>
      <c r="K31" s="2">
        <f>'Bxy to Brf'!BY33</f>
        <v>-0.7716924836430962</v>
      </c>
      <c r="L31" s="2">
        <f>'Bxy to Brf'!CG33</f>
        <v>-0.7596497074699073</v>
      </c>
      <c r="M31" s="28">
        <f t="shared" si="0"/>
        <v>-0.8189315282179058</v>
      </c>
      <c r="N31" s="2">
        <v>25</v>
      </c>
    </row>
    <row r="32" spans="1:14" ht="15.75">
      <c r="A32" s="2">
        <f>'Bxy to Brf'!B34</f>
        <v>26</v>
      </c>
      <c r="B32" s="2">
        <f>'Bxy to Brf'!E34</f>
        <v>-0.9180183931283907</v>
      </c>
      <c r="C32" s="2">
        <f>'Bxy to Brf'!M34</f>
        <v>-0.9121602021192603</v>
      </c>
      <c r="D32" s="2">
        <f>'Bxy to Brf'!U34</f>
        <v>-0.9042357460456663</v>
      </c>
      <c r="E32" s="2">
        <f>'Bxy to Brf'!AC34</f>
        <v>-0.895324941635358</v>
      </c>
      <c r="F32" s="2">
        <f>'Bxy to Brf'!AK34</f>
        <v>-0.8848623068339398</v>
      </c>
      <c r="G32" s="2">
        <f>'Bxy to Brf'!AS34</f>
        <v>-0.8726737071591162</v>
      </c>
      <c r="H32" s="2">
        <f>'Bxy to Brf'!BA34</f>
        <v>-0.8596424306962565</v>
      </c>
      <c r="I32" s="2">
        <f>'Bxy to Brf'!BI34</f>
        <v>-0.8456557288402996</v>
      </c>
      <c r="J32" s="2">
        <f>'Bxy to Brf'!BQ34</f>
        <v>-0.8313680334555835</v>
      </c>
      <c r="K32" s="2">
        <f>'Bxy to Brf'!BY34</f>
        <v>-0.8166668033478194</v>
      </c>
      <c r="L32" s="2">
        <f>'Bxy to Brf'!CG34</f>
        <v>-0.8016352593600535</v>
      </c>
      <c r="M32" s="28">
        <f t="shared" si="0"/>
        <v>-0.8674766866019769</v>
      </c>
      <c r="N32" s="2">
        <v>26</v>
      </c>
    </row>
    <row r="33" spans="1:14" ht="15.75">
      <c r="A33" s="2">
        <f>'Bxy to Brf'!B35</f>
        <v>27</v>
      </c>
      <c r="B33" s="2">
        <f>'Bxy to Brf'!E35</f>
        <v>-0.9646729880432572</v>
      </c>
      <c r="C33" s="2">
        <f>'Bxy to Brf'!M35</f>
        <v>-0.9610589764953568</v>
      </c>
      <c r="D33" s="2">
        <f>'Bxy to Brf'!U35</f>
        <v>-0.9548538659215817</v>
      </c>
      <c r="E33" s="2">
        <f>'Bxy to Brf'!AC35</f>
        <v>-0.9476650602111707</v>
      </c>
      <c r="F33" s="2">
        <f>'Bxy to Brf'!AK35</f>
        <v>-0.9374594107815202</v>
      </c>
      <c r="G33" s="2">
        <f>'Bxy to Brf'!AS35</f>
        <v>-0.9254044112129687</v>
      </c>
      <c r="H33" s="2">
        <f>'Bxy to Brf'!BA35</f>
        <v>-0.9113900801976534</v>
      </c>
      <c r="I33" s="2">
        <f>'Bxy to Brf'!BI35</f>
        <v>-0.8959343336207797</v>
      </c>
      <c r="J33" s="2">
        <f>'Bxy to Brf'!BQ35</f>
        <v>-0.8794447023139327</v>
      </c>
      <c r="K33" s="2">
        <f>'Bxy to Brf'!BY35</f>
        <v>-0.8621352867581028</v>
      </c>
      <c r="L33" s="2">
        <f>'Bxy to Brf'!CG35</f>
        <v>-0.8444279821076787</v>
      </c>
      <c r="M33" s="28">
        <f t="shared" si="0"/>
        <v>-0.9167679179694548</v>
      </c>
      <c r="N33" s="2">
        <v>27</v>
      </c>
    </row>
    <row r="34" spans="1:14" ht="15.75">
      <c r="A34" s="2">
        <f>'Bxy to Brf'!B36</f>
        <v>28</v>
      </c>
      <c r="B34" s="2">
        <f>'Bxy to Brf'!E36</f>
        <v>-1.0119625824186447</v>
      </c>
      <c r="C34" s="2">
        <f>'Bxy to Brf'!M36</f>
        <v>-1.0108373850801096</v>
      </c>
      <c r="D34" s="2">
        <f>'Bxy to Brf'!U36</f>
        <v>-1.0071922195479706</v>
      </c>
      <c r="E34" s="2">
        <f>'Bxy to Brf'!AC36</f>
        <v>-1.0012407148704372</v>
      </c>
      <c r="F34" s="2">
        <f>'Bxy to Brf'!AK36</f>
        <v>-0.9913325825804455</v>
      </c>
      <c r="G34" s="2">
        <f>'Bxy to Brf'!AS36</f>
        <v>-0.9795328050774181</v>
      </c>
      <c r="H34" s="2">
        <f>'Bxy to Brf'!BA36</f>
        <v>-0.9644312465624767</v>
      </c>
      <c r="I34" s="2">
        <f>'Bxy to Brf'!BI36</f>
        <v>-0.9473982224513489</v>
      </c>
      <c r="J34" s="2">
        <f>'Bxy to Brf'!BQ36</f>
        <v>-0.9284908293788888</v>
      </c>
      <c r="K34" s="2">
        <f>'Bxy to Brf'!BY36</f>
        <v>-0.9084292523104515</v>
      </c>
      <c r="L34" s="2">
        <f>'Bxy to Brf'!CG36</f>
        <v>-0.8875645161465671</v>
      </c>
      <c r="M34" s="28">
        <f t="shared" si="0"/>
        <v>-0.9671283960386144</v>
      </c>
      <c r="N34" s="2">
        <v>28</v>
      </c>
    </row>
    <row r="35" spans="1:14" ht="15.75">
      <c r="A35" s="2">
        <f>'Bxy to Brf'!B37</f>
        <v>29</v>
      </c>
      <c r="B35" s="2">
        <f>'Bxy to Brf'!E37</f>
        <v>-1.0598636835020785</v>
      </c>
      <c r="C35" s="2">
        <f>'Bxy to Brf'!M37</f>
        <v>-1.0616269542968122</v>
      </c>
      <c r="D35" s="2">
        <f>'Bxy to Brf'!U37</f>
        <v>-1.0609442147381194</v>
      </c>
      <c r="E35" s="2">
        <f>'Bxy to Brf'!AC37</f>
        <v>-1.056060386721562</v>
      </c>
      <c r="F35" s="2">
        <f>'Bxy to Brf'!AK37</f>
        <v>-1.0474930973693726</v>
      </c>
      <c r="G35" s="2">
        <f>'Bxy to Brf'!AS37</f>
        <v>-1.035532364928685</v>
      </c>
      <c r="H35" s="2">
        <f>'Bxy to Brf'!BA37</f>
        <v>-1.0194001088010598</v>
      </c>
      <c r="I35" s="2">
        <f>'Bxy to Brf'!BI37</f>
        <v>-1.0005113835816724</v>
      </c>
      <c r="J35" s="2">
        <f>'Bxy to Brf'!BQ37</f>
        <v>-0.9789982512290943</v>
      </c>
      <c r="K35" s="2">
        <f>'Bxy to Brf'!BY37</f>
        <v>-0.9558038581778036</v>
      </c>
      <c r="L35" s="2">
        <f>'Bxy to Brf'!CG37</f>
        <v>-0.9317881254753624</v>
      </c>
      <c r="M35" s="28">
        <f t="shared" si="0"/>
        <v>-1.0189111298928748</v>
      </c>
      <c r="N35" s="2">
        <v>29</v>
      </c>
    </row>
    <row r="36" spans="1:14" ht="15.75">
      <c r="A36" s="2">
        <f>'Bxy to Brf'!B38</f>
        <v>30</v>
      </c>
      <c r="B36" s="2">
        <f>'Bxy to Brf'!E38</f>
        <v>-1.1082430915648092</v>
      </c>
      <c r="C36" s="2">
        <f>'Bxy to Brf'!M38</f>
        <v>-1.113532443902959</v>
      </c>
      <c r="D36" s="2">
        <f>'Bxy to Brf'!U38</f>
        <v>-1.1160721293107556</v>
      </c>
      <c r="E36" s="2">
        <f>'Bxy to Brf'!AC38</f>
        <v>-1.112927372860793</v>
      </c>
      <c r="F36" s="2">
        <f>'Bxy to Brf'!AK38</f>
        <v>-1.1059973558487588</v>
      </c>
      <c r="G36" s="2">
        <f>'Bxy to Brf'!AS38</f>
        <v>-1.0939780265787462</v>
      </c>
      <c r="H36" s="2">
        <f>'Bxy to Brf'!BA38</f>
        <v>-1.0769537838127796</v>
      </c>
      <c r="I36" s="2">
        <f>'Bxy to Brf'!BI38</f>
        <v>-1.0559225901670226</v>
      </c>
      <c r="J36" s="2">
        <f>'Bxy to Brf'!BQ38</f>
        <v>-1.0315242428117157</v>
      </c>
      <c r="K36" s="2">
        <f>'Bxy to Brf'!BY38</f>
        <v>-1.0046131392142972</v>
      </c>
      <c r="L36" s="2">
        <f>'Bxy to Brf'!CG38</f>
        <v>-0.9764294204943584</v>
      </c>
      <c r="M36" s="28">
        <f t="shared" si="0"/>
        <v>-1.072381236051545</v>
      </c>
      <c r="N36" s="2">
        <v>30</v>
      </c>
    </row>
    <row r="37" spans="1:14" ht="15.75">
      <c r="A37" s="2">
        <f>'Bxy to Brf'!B39</f>
        <v>31</v>
      </c>
      <c r="B37" s="2">
        <f>'Bxy to Brf'!E39</f>
        <v>-1.1574495173518093</v>
      </c>
      <c r="C37" s="2">
        <f>'Bxy to Brf'!M39</f>
        <v>-1.167450500997228</v>
      </c>
      <c r="D37" s="2">
        <f>'Bxy to Brf'!U39</f>
        <v>-1.1730397099011012</v>
      </c>
      <c r="E37" s="2">
        <f>'Bxy to Brf'!AC39</f>
        <v>-1.1724481048406397</v>
      </c>
      <c r="F37" s="2">
        <f>'Bxy to Brf'!AK39</f>
        <v>-1.1673994590291983</v>
      </c>
      <c r="G37" s="2">
        <f>'Bxy to Brf'!AS39</f>
        <v>-1.1554498284916437</v>
      </c>
      <c r="H37" s="2">
        <f>'Bxy to Brf'!BA39</f>
        <v>-1.137669665370677</v>
      </c>
      <c r="I37" s="2">
        <f>'Bxy to Brf'!BI39</f>
        <v>-1.1143800628773952</v>
      </c>
      <c r="J37" s="2">
        <f>'Bxy to Brf'!BQ39</f>
        <v>-1.0866575381616652</v>
      </c>
      <c r="K37" s="2">
        <f>'Bxy to Brf'!BY39</f>
        <v>-1.0552982438526448</v>
      </c>
      <c r="L37" s="2">
        <f>'Bxy to Brf'!CG39</f>
        <v>-1.021708850546409</v>
      </c>
      <c r="M37" s="28">
        <f t="shared" si="0"/>
        <v>-1.1280864983109464</v>
      </c>
      <c r="N37" s="2">
        <v>31</v>
      </c>
    </row>
    <row r="38" spans="1:14" ht="15.75">
      <c r="A38" s="2">
        <f>'Bxy to Brf'!B40</f>
        <v>32</v>
      </c>
      <c r="B38" s="2">
        <f>'Bxy to Brf'!E40</f>
        <v>-1.206717919892678</v>
      </c>
      <c r="C38" s="2">
        <f>'Bxy to Brf'!M40</f>
        <v>-1.2224865524081516</v>
      </c>
      <c r="D38" s="2">
        <f>'Bxy to Brf'!U40</f>
        <v>-1.2324769734940566</v>
      </c>
      <c r="E38" s="2">
        <f>'Bxy to Brf'!AC40</f>
        <v>-1.2357456835032636</v>
      </c>
      <c r="F38" s="2">
        <f>'Bxy to Brf'!AK40</f>
        <v>-1.2323059633305542</v>
      </c>
      <c r="G38" s="2">
        <f>'Bxy to Brf'!AS40</f>
        <v>-1.2210316678982058</v>
      </c>
      <c r="H38" s="2">
        <f>'Bxy to Brf'!BA40</f>
        <v>-1.2024023354499822</v>
      </c>
      <c r="I38" s="2">
        <f>'Bxy to Brf'!BI40</f>
        <v>-1.1768185577338923</v>
      </c>
      <c r="J38" s="2">
        <f>'Bxy to Brf'!BQ40</f>
        <v>-1.1452869801765901</v>
      </c>
      <c r="K38" s="2">
        <f>'Bxy to Brf'!BY40</f>
        <v>-1.1084663307333449</v>
      </c>
      <c r="L38" s="2">
        <f>'Bxy to Brf'!CG40</f>
        <v>-1.0691794024277992</v>
      </c>
      <c r="M38" s="28">
        <f t="shared" si="0"/>
        <v>-1.1866289424589562</v>
      </c>
      <c r="N38" s="2">
        <v>32</v>
      </c>
    </row>
    <row r="39" spans="1:14" ht="15.75">
      <c r="A39" s="2">
        <f>'Bxy to Brf'!B41</f>
        <v>33</v>
      </c>
      <c r="B39" s="2">
        <f>'Bxy to Brf'!E41</f>
        <v>-1.2555487458043801</v>
      </c>
      <c r="C39" s="2">
        <f>'Bxy to Brf'!M41</f>
        <v>-1.279450538014194</v>
      </c>
      <c r="D39" s="2">
        <f>'Bxy to Brf'!U41</f>
        <v>-1.295005104728228</v>
      </c>
      <c r="E39" s="2">
        <f>'Bxy to Brf'!AC41</f>
        <v>-1.3028618280499704</v>
      </c>
      <c r="F39" s="2">
        <f>'Bxy to Brf'!AK41</f>
        <v>-1.3013628521933627</v>
      </c>
      <c r="G39" s="2">
        <f>'Bxy to Brf'!AS41</f>
        <v>-1.291321742804901</v>
      </c>
      <c r="H39" s="2">
        <f>'Bxy to Brf'!BA41</f>
        <v>-1.2720550837752314</v>
      </c>
      <c r="I39" s="2">
        <f>'Bxy to Brf'!BI41</f>
        <v>-1.2446184756217735</v>
      </c>
      <c r="J39" s="2">
        <f>'Bxy to Brf'!BQ41</f>
        <v>-1.2088000754086379</v>
      </c>
      <c r="K39" s="2">
        <f>'Bxy to Brf'!BY41</f>
        <v>-1.1654375546514597</v>
      </c>
      <c r="L39" s="2">
        <f>'Bxy to Brf'!CG41</f>
        <v>-1.116672920234128</v>
      </c>
      <c r="M39" s="28">
        <f t="shared" si="0"/>
        <v>-1.2484668110260242</v>
      </c>
      <c r="N39" s="2">
        <v>33</v>
      </c>
    </row>
    <row r="40" spans="1:14" ht="15.75">
      <c r="A40" s="2">
        <f>'Bxy to Brf'!B42</f>
        <v>34</v>
      </c>
      <c r="B40" s="2">
        <f>'Bxy to Brf'!E42</f>
        <v>-1.303863164294763</v>
      </c>
      <c r="C40" s="2">
        <f>'Bxy to Brf'!M42</f>
        <v>-1.3390470543173785</v>
      </c>
      <c r="D40" s="2">
        <f>'Bxy to Brf'!U42</f>
        <v>-1.361489661431326</v>
      </c>
      <c r="E40" s="2">
        <f>'Bxy to Brf'!AC42</f>
        <v>-1.3745655216477415</v>
      </c>
      <c r="F40" s="2">
        <f>'Bxy to Brf'!AK42</f>
        <v>-1.375028411982714</v>
      </c>
      <c r="G40" s="2">
        <f>'Bxy to Brf'!AS42</f>
        <v>-1.3668816116755802</v>
      </c>
      <c r="H40" s="2">
        <f>'Bxy to Brf'!BA42</f>
        <v>-1.3475651632696026</v>
      </c>
      <c r="I40" s="2">
        <f>'Bxy to Brf'!BI42</f>
        <v>-1.319270866823895</v>
      </c>
      <c r="J40" s="2">
        <f>'Bxy to Brf'!BQ42</f>
        <v>-1.280063286015627</v>
      </c>
      <c r="K40" s="2">
        <f>'Bxy to Brf'!BY42</f>
        <v>-1.2274742400170577</v>
      </c>
      <c r="L40" s="2">
        <f>'Bxy to Brf'!CG42</f>
        <v>-1.1663968212660858</v>
      </c>
      <c r="M40" s="28">
        <f t="shared" si="0"/>
        <v>-1.3146950729765248</v>
      </c>
      <c r="N40" s="2">
        <v>34</v>
      </c>
    </row>
    <row r="41" spans="1:14" ht="15.75">
      <c r="A41" s="2">
        <f>'Bxy to Brf'!B43</f>
        <v>35</v>
      </c>
      <c r="B41" s="2">
        <f>'Bxy to Brf'!E43</f>
        <v>-1.3504827841414904</v>
      </c>
      <c r="C41" s="2">
        <f>'Bxy to Brf'!M43</f>
        <v>-1.4031223292613346</v>
      </c>
      <c r="D41" s="2">
        <f>'Bxy to Brf'!U43</f>
        <v>-1.4337855005341837</v>
      </c>
      <c r="E41" s="2">
        <f>'Bxy to Brf'!AC43</f>
        <v>-1.4513922736865197</v>
      </c>
      <c r="F41" s="2">
        <f>'Bxy to Brf'!AK43</f>
        <v>-1.454628586916764</v>
      </c>
      <c r="G41" s="2">
        <f>'Bxy to Brf'!AS43</f>
        <v>-1.4483095858150727</v>
      </c>
      <c r="H41" s="2">
        <f>'Bxy to Brf'!BA43</f>
        <v>-1.43026700050436</v>
      </c>
      <c r="I41" s="2">
        <f>'Bxy to Brf'!BI43</f>
        <v>-1.4029531319887654</v>
      </c>
      <c r="J41" s="2">
        <f>'Bxy to Brf'!BQ43</f>
        <v>-1.3602901468079658</v>
      </c>
      <c r="K41" s="2">
        <f>'Bxy to Brf'!BY43</f>
        <v>-1.298055456949376</v>
      </c>
      <c r="L41" s="2">
        <f>'Bxy to Brf'!CG43</f>
        <v>-1.2157049371331201</v>
      </c>
      <c r="M41" s="28">
        <f t="shared" si="0"/>
        <v>-1.3862719757944502</v>
      </c>
      <c r="N41" s="2">
        <v>35</v>
      </c>
    </row>
    <row r="42" spans="1:14" s="6" customFormat="1" ht="15.75">
      <c r="A42" s="6">
        <f>'Bxy to Brf'!B44</f>
        <v>36</v>
      </c>
      <c r="B42" s="6">
        <f>'Bxy to Brf'!E44</f>
        <v>-1.3931275616708507</v>
      </c>
      <c r="C42" s="6">
        <f>'Bxy to Brf'!M44</f>
        <v>-1.4787404393168972</v>
      </c>
      <c r="D42" s="6">
        <f>'Bxy to Brf'!U44</f>
        <v>-1.513441641778046</v>
      </c>
      <c r="E42" s="6">
        <f>'Bxy to Brf'!AC44</f>
        <v>-1.533725767423686</v>
      </c>
      <c r="F42" s="6">
        <f>'Bxy to Brf'!AK44</f>
        <v>-1.5392658797186258</v>
      </c>
      <c r="G42" s="6">
        <f>'Bxy to Brf'!AS44</f>
        <v>-1.534820058374951</v>
      </c>
      <c r="H42" s="6">
        <f>'Bxy to Brf'!BA44</f>
        <v>-1.5207232817300764</v>
      </c>
      <c r="I42" s="6">
        <f>'Bxy to Brf'!BI44</f>
        <v>-1.4940913359233932</v>
      </c>
      <c r="J42" s="6">
        <f>'Bxy to Brf'!BQ44</f>
        <v>-1.4543720071735602</v>
      </c>
      <c r="K42" s="6">
        <f>'Bxy to Brf'!BY44</f>
        <v>-1.377555682070073</v>
      </c>
      <c r="L42" s="6">
        <f>'Bxy to Brf'!CG44</f>
        <v>-1.260212564909277</v>
      </c>
      <c r="M42" s="33">
        <f t="shared" si="0"/>
        <v>-1.463643292735403</v>
      </c>
      <c r="N42" s="6">
        <v>36</v>
      </c>
    </row>
    <row r="43" spans="1:14" ht="15.75">
      <c r="A43" s="2">
        <f>'Bxy to Brf'!B45</f>
        <v>37</v>
      </c>
      <c r="B43" s="2">
        <f>'Bxy to Brf'!E45</f>
        <v>-1.3985569229278014</v>
      </c>
      <c r="C43" s="2">
        <f>'Bxy to Brf'!M45</f>
        <v>-1.4703005662129924</v>
      </c>
      <c r="D43" s="2">
        <f>'Bxy to Brf'!U45</f>
        <v>-1.4860457757233356</v>
      </c>
      <c r="E43" s="2">
        <f>'Bxy to Brf'!AC45</f>
        <v>-1.4853588124465087</v>
      </c>
      <c r="F43" s="2">
        <f>'Bxy to Brf'!AK45</f>
        <v>-1.4737241094951872</v>
      </c>
      <c r="G43" s="2">
        <f>'Bxy to Brf'!AS45</f>
        <v>-1.451692167400071</v>
      </c>
      <c r="H43" s="2">
        <f>'Bxy to Brf'!BA45</f>
        <v>-1.4238082155002083</v>
      </c>
      <c r="I43" s="2">
        <f>'Bxy to Brf'!BI45</f>
        <v>-1.3906764659961708</v>
      </c>
      <c r="J43" s="2">
        <f>'Bxy to Brf'!BQ45</f>
        <v>-1.3499119560621797</v>
      </c>
      <c r="K43" s="2">
        <f>'Bxy to Brf'!BY45</f>
        <v>-1.2909747885198946</v>
      </c>
      <c r="L43" s="2">
        <f>'Bxy to Brf'!CG45</f>
        <v>-1.2147244798684969</v>
      </c>
      <c r="M43" s="28">
        <f t="shared" si="0"/>
        <v>-1.4032522054684406</v>
      </c>
      <c r="N43" s="2">
        <v>37</v>
      </c>
    </row>
    <row r="44" spans="1:14" ht="15.75">
      <c r="A44" s="2">
        <f>'Bxy to Brf'!B47</f>
        <v>38</v>
      </c>
      <c r="B44" s="2">
        <f>'Bxy to Brf'!E47</f>
        <v>-1.343005453181736</v>
      </c>
      <c r="C44" s="2">
        <f>'Bxy to Brf'!M47</f>
        <v>-1.3643352596639586</v>
      </c>
      <c r="D44" s="2">
        <f>'Bxy to Brf'!U47</f>
        <v>-1.3666049098078132</v>
      </c>
      <c r="E44" s="2">
        <f>'Bxy to Brf'!AC47</f>
        <v>-1.3574388077233523</v>
      </c>
      <c r="F44" s="2">
        <f>'Bxy to Brf'!AK47</f>
        <v>-1.3419683971744507</v>
      </c>
      <c r="G44" s="2">
        <f>'Bxy to Brf'!AS47</f>
        <v>-1.3227153789987938</v>
      </c>
      <c r="H44" s="2">
        <f>'Bxy to Brf'!BA47</f>
        <v>-1.3011022984693013</v>
      </c>
      <c r="I44" s="2">
        <f>'Bxy to Brf'!BI47</f>
        <v>-1.2740742217364074</v>
      </c>
      <c r="J44" s="2">
        <f>'Bxy to Brf'!BQ47</f>
        <v>-1.2396888163777469</v>
      </c>
      <c r="K44" s="2">
        <f>'Bxy to Brf'!BY47</f>
        <v>-1.206213653602185</v>
      </c>
      <c r="L44" s="2">
        <f>'Bxy to Brf'!CG47</f>
        <v>-1.1657648600495216</v>
      </c>
      <c r="M44" s="28">
        <f t="shared" si="0"/>
        <v>-1.2984465506168426</v>
      </c>
      <c r="N44" s="2">
        <v>38</v>
      </c>
    </row>
    <row r="45" spans="1:14" ht="15.75">
      <c r="A45" s="2">
        <f>'Bxy to Brf'!B48</f>
        <v>39</v>
      </c>
      <c r="B45" s="2">
        <f>'Bxy to Brf'!E48</f>
        <v>-1.2827734353079507</v>
      </c>
      <c r="C45" s="2">
        <f>'Bxy to Brf'!M48</f>
        <v>-1.2697927560321258</v>
      </c>
      <c r="D45" s="2">
        <f>'Bxy to Brf'!U48</f>
        <v>-1.253780294313292</v>
      </c>
      <c r="E45" s="2">
        <f>'Bxy to Brf'!AC48</f>
        <v>-1.2352567172711644</v>
      </c>
      <c r="F45" s="2">
        <f>'Bxy to Brf'!AK48</f>
        <v>-1.2179144000160222</v>
      </c>
      <c r="G45" s="2">
        <f>'Bxy to Brf'!AS48</f>
        <v>-1.2012279860067165</v>
      </c>
      <c r="H45" s="2">
        <f>'Bxy to Brf'!BA48</f>
        <v>-1.1812942470145766</v>
      </c>
      <c r="I45" s="2">
        <f>'Bxy to Brf'!BI48</f>
        <v>-1.1598349083407276</v>
      </c>
      <c r="J45" s="2">
        <f>'Bxy to Brf'!BQ48</f>
        <v>-1.146177958342962</v>
      </c>
      <c r="K45" s="2">
        <f>'Bxy to Brf'!BY48</f>
        <v>-1.1287538924072849</v>
      </c>
      <c r="L45" s="2">
        <f>'Bxy to Brf'!CG48</f>
        <v>-1.11531922792621</v>
      </c>
      <c r="M45" s="28">
        <f t="shared" si="0"/>
        <v>-1.1992841657253666</v>
      </c>
      <c r="N45" s="2">
        <v>39</v>
      </c>
    </row>
    <row r="46" spans="1:14" ht="15.75">
      <c r="A46" s="2">
        <f>'Bxy to Brf'!B49</f>
        <v>40</v>
      </c>
      <c r="B46" s="2">
        <f>'Bxy to Brf'!E49</f>
        <v>-1.2273872711568405</v>
      </c>
      <c r="C46" s="2">
        <f>'Bxy to Brf'!M49</f>
        <v>-1.173501766670082</v>
      </c>
      <c r="D46" s="2">
        <f>'Bxy to Brf'!U49</f>
        <v>-1.1391342939445996</v>
      </c>
      <c r="E46" s="2">
        <f>'Bxy to Brf'!AC49</f>
        <v>-1.11366077850345</v>
      </c>
      <c r="F46" s="2">
        <f>'Bxy to Brf'!AK49</f>
        <v>-1.0918819987018626</v>
      </c>
      <c r="G46" s="2">
        <f>'Bxy to Brf'!AS49</f>
        <v>-1.0741638343254718</v>
      </c>
      <c r="H46" s="2">
        <f>'Bxy to Brf'!BA49</f>
        <v>-1.0595519889360951</v>
      </c>
      <c r="I46" s="2">
        <f>'Bxy to Brf'!BI49</f>
        <v>-1.050684766338803</v>
      </c>
      <c r="J46" s="2">
        <f>'Bxy to Brf'!BQ49</f>
        <v>-1.045710426798252</v>
      </c>
      <c r="K46" s="2">
        <f>'Bxy to Brf'!BY49</f>
        <v>-1.0524288123291665</v>
      </c>
      <c r="L46" s="2">
        <f>'Bxy to Brf'!CG49</f>
        <v>-1.0661370584979495</v>
      </c>
      <c r="M46" s="28">
        <f t="shared" si="0"/>
        <v>-1.0994766360184156</v>
      </c>
      <c r="N46" s="2">
        <v>40</v>
      </c>
    </row>
    <row r="47" spans="1:14" s="6" customFormat="1" ht="15.75">
      <c r="A47" s="6">
        <f>'Bxy to Brf'!B50</f>
        <v>41</v>
      </c>
      <c r="B47" s="6">
        <f>'Bxy to Brf'!E50</f>
        <v>-1.1730482053178752</v>
      </c>
      <c r="C47" s="6">
        <f>'Bxy to Brf'!M50</f>
        <v>-1.0706832323950823</v>
      </c>
      <c r="D47" s="6">
        <f>'Bxy to Brf'!U50</f>
        <v>-1.0229455827671918</v>
      </c>
      <c r="E47" s="6">
        <f>'Bxy to Brf'!AC50</f>
        <v>-0.9903163954759107</v>
      </c>
      <c r="F47" s="6">
        <f>'Bxy to Brf'!AK50</f>
        <v>-0.9658688708973289</v>
      </c>
      <c r="G47" s="6">
        <f>'Bxy to Brf'!AS50</f>
        <v>-0.9481555242164922</v>
      </c>
      <c r="H47" s="6">
        <f>'Bxy to Brf'!BA50</f>
        <v>-0.9385709981934766</v>
      </c>
      <c r="I47" s="6">
        <f>'Bxy to Brf'!BI50</f>
        <v>-0.9328502269185299</v>
      </c>
      <c r="J47" s="6">
        <f>'Bxy to Brf'!BQ50</f>
        <v>-0.9369105777245652</v>
      </c>
      <c r="K47" s="6">
        <f>'Bxy to Brf'!BY50</f>
        <v>-0.9582428558913781</v>
      </c>
      <c r="L47" s="6">
        <f>'Bxy to Brf'!CG50</f>
        <v>-1.0206709913998766</v>
      </c>
      <c r="M47" s="33">
        <f t="shared" si="0"/>
        <v>-0.9962057691997916</v>
      </c>
      <c r="N47" s="6">
        <v>41</v>
      </c>
    </row>
    <row r="48" spans="1:14" ht="15.75">
      <c r="A48" s="2">
        <f>'Bxy to Brf'!B51</f>
        <v>42</v>
      </c>
      <c r="B48" s="2">
        <f>'Bxy to Brf'!E51</f>
        <v>-1.1965361870069782</v>
      </c>
      <c r="C48" s="2">
        <f>'Bxy to Brf'!M51</f>
        <v>-1.0992102206251224</v>
      </c>
      <c r="D48" s="2">
        <f>'Bxy to Brf'!U51</f>
        <v>-1.0438185505608526</v>
      </c>
      <c r="E48" s="2">
        <f>'Bxy to Brf'!AC51</f>
        <v>-1.0014955184361842</v>
      </c>
      <c r="F48" s="2">
        <f>'Bxy to Brf'!AK51</f>
        <v>-0.9708503629931695</v>
      </c>
      <c r="G48" s="2">
        <f>'Bxy to Brf'!AS51</f>
        <v>-0.9476727114623197</v>
      </c>
      <c r="H48" s="2">
        <f>'Bxy to Brf'!BA51</f>
        <v>-0.9313792703347454</v>
      </c>
      <c r="I48" s="2">
        <f>'Bxy to Brf'!BI51</f>
        <v>-0.9263250785847715</v>
      </c>
      <c r="J48" s="2">
        <f>'Bxy to Brf'!BQ51</f>
        <v>-0.9297706010368962</v>
      </c>
      <c r="K48" s="2">
        <f>'Bxy to Brf'!BY51</f>
        <v>-0.9550411649065433</v>
      </c>
      <c r="L48" s="2">
        <f>'Bxy to Brf'!CG51</f>
        <v>-1.0205454675699577</v>
      </c>
      <c r="M48" s="28">
        <f t="shared" si="0"/>
        <v>-1.0020586485015945</v>
      </c>
      <c r="N48" s="2">
        <v>42</v>
      </c>
    </row>
    <row r="49" spans="1:14" ht="15.75">
      <c r="A49" s="2">
        <f>'Bxy to Brf'!B52</f>
        <v>43</v>
      </c>
      <c r="B49" s="2">
        <f>'Bxy to Brf'!E52</f>
        <v>-1.2483074005053938</v>
      </c>
      <c r="C49" s="2">
        <f>'Bxy to Brf'!M52</f>
        <v>-1.1807565645372298</v>
      </c>
      <c r="D49" s="2">
        <f>'Bxy to Brf'!U52</f>
        <v>-1.1310269858849882</v>
      </c>
      <c r="E49" s="2">
        <f>'Bxy to Brf'!AC52</f>
        <v>-1.091685967090474</v>
      </c>
      <c r="F49" s="2">
        <f>'Bxy to Brf'!AK52</f>
        <v>-1.0623702205658196</v>
      </c>
      <c r="G49" s="2">
        <f>'Bxy to Brf'!AS52</f>
        <v>-1.0407278175006014</v>
      </c>
      <c r="H49" s="2">
        <f>'Bxy to Brf'!BA52</f>
        <v>-1.026304429672025</v>
      </c>
      <c r="I49" s="2">
        <f>'Bxy to Brf'!BI52</f>
        <v>-1.0203916794462693</v>
      </c>
      <c r="J49" s="2">
        <f>'Bxy to Brf'!BQ52</f>
        <v>-1.0227418699348803</v>
      </c>
      <c r="K49" s="2">
        <f>'Bxy to Brf'!BY52</f>
        <v>-1.0419458281480565</v>
      </c>
      <c r="L49" s="2">
        <f>'Bxy to Brf'!CG52</f>
        <v>-1.0734339901513794</v>
      </c>
      <c r="M49" s="28">
        <f t="shared" si="0"/>
        <v>-1.0854266139488287</v>
      </c>
      <c r="N49" s="2">
        <v>43</v>
      </c>
    </row>
    <row r="50" spans="1:14" ht="15.75">
      <c r="A50" s="2">
        <f>'Bxy to Brf'!B53</f>
        <v>44</v>
      </c>
      <c r="B50" s="2">
        <f>'Bxy to Brf'!E53</f>
        <v>-1.3030812458657688</v>
      </c>
      <c r="C50" s="2">
        <f>'Bxy to Brf'!M53</f>
        <v>-1.2537553718725</v>
      </c>
      <c r="D50" s="2">
        <f>'Bxy to Brf'!U53</f>
        <v>-1.212113655963002</v>
      </c>
      <c r="E50" s="2">
        <f>'Bxy to Brf'!AC53</f>
        <v>-1.178168163568063</v>
      </c>
      <c r="F50" s="2">
        <f>'Bxy to Brf'!AK53</f>
        <v>-1.1508149580417708</v>
      </c>
      <c r="G50" s="2">
        <f>'Bxy to Brf'!AS53</f>
        <v>-1.1302091529222864</v>
      </c>
      <c r="H50" s="2">
        <f>'Bxy to Brf'!BA53</f>
        <v>-1.1156007230697096</v>
      </c>
      <c r="I50" s="2">
        <f>'Bxy to Brf'!BI53</f>
        <v>-1.1077337885618295</v>
      </c>
      <c r="J50" s="2">
        <f>'Bxy to Brf'!BQ53</f>
        <v>-1.107006960065974</v>
      </c>
      <c r="K50" s="2">
        <f>'Bxy to Brf'!BY53</f>
        <v>-1.1146168807654395</v>
      </c>
      <c r="L50" s="2">
        <f>'Bxy to Brf'!CG53</f>
        <v>-1.1284380409893198</v>
      </c>
      <c r="M50" s="28">
        <f t="shared" si="0"/>
        <v>-1.1637762674259693</v>
      </c>
      <c r="N50" s="2">
        <v>44</v>
      </c>
    </row>
    <row r="51" spans="1:14" ht="15.75">
      <c r="A51" s="2">
        <f>'Bxy to Brf'!B54</f>
        <v>45</v>
      </c>
      <c r="B51" s="2">
        <f>'Bxy to Brf'!E54</f>
        <v>-1.3612948413318264</v>
      </c>
      <c r="C51" s="2">
        <f>'Bxy to Brf'!M54</f>
        <v>-1.3238675217188105</v>
      </c>
      <c r="D51" s="2">
        <f>'Bxy to Brf'!U54</f>
        <v>-1.2899932008421156</v>
      </c>
      <c r="E51" s="2">
        <f>'Bxy to Brf'!AC54</f>
        <v>-1.2614601906422358</v>
      </c>
      <c r="F51" s="2">
        <f>'Bxy to Brf'!AK54</f>
        <v>-1.2362678498615292</v>
      </c>
      <c r="G51" s="2">
        <f>'Bxy to Brf'!AS54</f>
        <v>-1.2161878628245302</v>
      </c>
      <c r="H51" s="2">
        <f>'Bxy to Brf'!BA54</f>
        <v>-1.2007670235819727</v>
      </c>
      <c r="I51" s="2">
        <f>'Bxy to Brf'!BI54</f>
        <v>-1.1899319698053088</v>
      </c>
      <c r="J51" s="2">
        <f>'Bxy to Brf'!BQ54</f>
        <v>-1.1838615500127039</v>
      </c>
      <c r="K51" s="2">
        <f>'Bxy to Brf'!BY54</f>
        <v>-1.1824118821163223</v>
      </c>
      <c r="L51" s="2">
        <f>'Bxy to Brf'!CG54</f>
        <v>-1.1837829621650426</v>
      </c>
      <c r="M51" s="28">
        <f t="shared" si="0"/>
        <v>-1.239075168627491</v>
      </c>
      <c r="N51" s="2">
        <v>45</v>
      </c>
    </row>
    <row r="52" spans="1:14" ht="15.75">
      <c r="A52" s="2">
        <f>'Bxy to Brf'!B55</f>
        <v>46</v>
      </c>
      <c r="B52" s="2">
        <f>'Bxy to Brf'!E55</f>
        <v>-1.421062322114975</v>
      </c>
      <c r="C52" s="2">
        <f>'Bxy to Brf'!M55</f>
        <v>-1.3936438492396235</v>
      </c>
      <c r="D52" s="2">
        <f>'Bxy to Brf'!U55</f>
        <v>-1.366339425115885</v>
      </c>
      <c r="E52" s="2">
        <f>'Bxy to Brf'!AC55</f>
        <v>-1.3423993252598299</v>
      </c>
      <c r="F52" s="2">
        <f>'Bxy to Brf'!AK55</f>
        <v>-1.3195922678232304</v>
      </c>
      <c r="G52" s="2">
        <f>'Bxy to Brf'!AS55</f>
        <v>-1.2998862611979887</v>
      </c>
      <c r="H52" s="2">
        <f>'Bxy to Brf'!BA55</f>
        <v>-1.282845991090909</v>
      </c>
      <c r="I52" s="2">
        <f>'Bxy to Brf'!BI55</f>
        <v>-1.2687576377216698</v>
      </c>
      <c r="J52" s="2">
        <f>'Bxy to Brf'!BQ55</f>
        <v>-1.2567951680258478</v>
      </c>
      <c r="K52" s="2">
        <f>'Bxy to Brf'!BY55</f>
        <v>-1.2479201188056284</v>
      </c>
      <c r="L52" s="2">
        <f>'Bxy to Brf'!CG55</f>
        <v>-1.239727398333873</v>
      </c>
      <c r="M52" s="28">
        <f t="shared" si="0"/>
        <v>-1.3126336149754054</v>
      </c>
      <c r="N52" s="2">
        <v>46</v>
      </c>
    </row>
    <row r="53" spans="1:14" ht="15.75">
      <c r="A53" s="2">
        <f>'Bxy to Brf'!B56</f>
        <v>47</v>
      </c>
      <c r="B53" s="2">
        <f>'Bxy to Brf'!E56</f>
        <v>-1.4821425851683643</v>
      </c>
      <c r="C53" s="2">
        <f>'Bxy to Brf'!M56</f>
        <v>-1.4621917171772432</v>
      </c>
      <c r="D53" s="2">
        <f>'Bxy to Brf'!U56</f>
        <v>-1.4424071308729487</v>
      </c>
      <c r="E53" s="2">
        <f>'Bxy to Brf'!AC56</f>
        <v>-1.4222187332135563</v>
      </c>
      <c r="F53" s="2">
        <f>'Bxy to Brf'!AK56</f>
        <v>-1.4018049129954695</v>
      </c>
      <c r="G53" s="2">
        <f>'Bxy to Brf'!AS56</f>
        <v>-1.3824734031717023</v>
      </c>
      <c r="H53" s="2">
        <f>'Bxy to Brf'!BA56</f>
        <v>-1.3637482812082689</v>
      </c>
      <c r="I53" s="2">
        <f>'Bxy to Brf'!BI56</f>
        <v>-1.3455613941957005</v>
      </c>
      <c r="J53" s="2">
        <f>'Bxy to Brf'!BQ56</f>
        <v>-1.328278064800592</v>
      </c>
      <c r="K53" s="2">
        <f>'Bxy to Brf'!BY56</f>
        <v>-1.3123084038338182</v>
      </c>
      <c r="L53" s="2">
        <f>'Bxy to Brf'!CG56</f>
        <v>-1.2957584670927649</v>
      </c>
      <c r="M53" s="28">
        <f t="shared" si="0"/>
        <v>-1.3853539176118572</v>
      </c>
      <c r="N53" s="2">
        <v>47</v>
      </c>
    </row>
    <row r="54" spans="1:14" ht="15.75">
      <c r="A54" s="2">
        <f>'Bxy to Brf'!B57</f>
        <v>48</v>
      </c>
      <c r="B54" s="2">
        <f>'Bxy to Brf'!E57</f>
        <v>-1.5442161053458054</v>
      </c>
      <c r="C54" s="2">
        <f>'Bxy to Brf'!M57</f>
        <v>-1.5317786343183284</v>
      </c>
      <c r="D54" s="2">
        <f>'Bxy to Brf'!U57</f>
        <v>-1.518503810121438</v>
      </c>
      <c r="E54" s="2">
        <f>'Bxy to Brf'!AC57</f>
        <v>-1.5019876261931273</v>
      </c>
      <c r="F54" s="2">
        <f>'Bxy to Brf'!AK57</f>
        <v>-1.4842647069440669</v>
      </c>
      <c r="G54" s="2">
        <f>'Bxy to Brf'!AS57</f>
        <v>-1.465079394911918</v>
      </c>
      <c r="H54" s="2">
        <f>'Bxy to Brf'!BA57</f>
        <v>-1.444301815566772</v>
      </c>
      <c r="I54" s="2">
        <f>'Bxy to Brf'!BI57</f>
        <v>-1.422154213559549</v>
      </c>
      <c r="J54" s="2">
        <f>'Bxy to Brf'!BQ57</f>
        <v>-1.3998962794771064</v>
      </c>
      <c r="K54" s="2">
        <f>'Bxy to Brf'!BY57</f>
        <v>-1.376720059901137</v>
      </c>
      <c r="L54" s="2">
        <f>'Bxy to Brf'!CG57</f>
        <v>-1.3534141891955023</v>
      </c>
      <c r="M54" s="28">
        <f t="shared" si="0"/>
        <v>-1.4583924395940684</v>
      </c>
      <c r="N54" s="2">
        <v>48</v>
      </c>
    </row>
    <row r="55" spans="1:14" ht="15.75">
      <c r="A55" s="2">
        <f>'Bxy to Brf'!B58</f>
        <v>49</v>
      </c>
      <c r="B55" s="2">
        <f>'Bxy to Brf'!E58</f>
        <v>-1.6072313030345489</v>
      </c>
      <c r="C55" s="2">
        <f>'Bxy to Brf'!M58</f>
        <v>-1.6027647148090405</v>
      </c>
      <c r="D55" s="2">
        <f>'Bxy to Brf'!U58</f>
        <v>-1.5952417998433457</v>
      </c>
      <c r="E55" s="2">
        <f>'Bxy to Brf'!AC58</f>
        <v>-1.5829394180861713</v>
      </c>
      <c r="F55" s="2">
        <f>'Bxy to Brf'!AK58</f>
        <v>-1.5680213294229004</v>
      </c>
      <c r="G55" s="2">
        <f>'Bxy to Brf'!AS58</f>
        <v>-1.5489009684955597</v>
      </c>
      <c r="H55" s="2">
        <f>'Bxy to Brf'!BA58</f>
        <v>-1.5259088665390248</v>
      </c>
      <c r="I55" s="2">
        <f>'Bxy to Brf'!BI58</f>
        <v>-1.5001448642881525</v>
      </c>
      <c r="J55" s="2">
        <f>'Bxy to Brf'!BQ58</f>
        <v>-1.4722125813965743</v>
      </c>
      <c r="K55" s="2">
        <f>'Bxy to Brf'!BY58</f>
        <v>-1.4420811943766292</v>
      </c>
      <c r="L55" s="2">
        <f>'Bxy to Brf'!CG58</f>
        <v>-1.4112720150557327</v>
      </c>
      <c r="M55" s="28">
        <f t="shared" si="0"/>
        <v>-1.5324290050316072</v>
      </c>
      <c r="N55" s="2">
        <v>49</v>
      </c>
    </row>
    <row r="56" spans="1:14" ht="15.75">
      <c r="A56" s="2">
        <f>'Bxy to Brf'!B59</f>
        <v>50</v>
      </c>
      <c r="B56" s="2">
        <f>'Bxy to Brf'!E59</f>
        <v>-1.6710707491224706</v>
      </c>
      <c r="C56" s="2">
        <f>'Bxy to Brf'!M59</f>
        <v>-1.6751322617181263</v>
      </c>
      <c r="D56" s="2">
        <f>'Bxy to Brf'!U59</f>
        <v>-1.6738793219870551</v>
      </c>
      <c r="E56" s="2">
        <f>'Bxy to Brf'!AC59</f>
        <v>-1.6665387598663384</v>
      </c>
      <c r="F56" s="2">
        <f>'Bxy to Brf'!AK59</f>
        <v>-1.65420278545835</v>
      </c>
      <c r="G56" s="2">
        <f>'Bxy to Brf'!AS59</f>
        <v>-1.6351374992901646</v>
      </c>
      <c r="H56" s="2">
        <f>'Bxy to Brf'!BA59</f>
        <v>-1.6102851212156737</v>
      </c>
      <c r="I56" s="2">
        <f>'Bxy to Brf'!BI59</f>
        <v>-1.580572869433801</v>
      </c>
      <c r="J56" s="2">
        <f>'Bxy to Brf'!BQ59</f>
        <v>-1.5464779538416003</v>
      </c>
      <c r="K56" s="2">
        <f>'Bxy to Brf'!BY59</f>
        <v>-1.5090820759011452</v>
      </c>
      <c r="L56" s="2">
        <f>'Bxy to Brf'!CG59</f>
        <v>-1.4693659934264296</v>
      </c>
      <c r="M56" s="28">
        <f t="shared" si="0"/>
        <v>-1.6083404901146503</v>
      </c>
      <c r="N56" s="2">
        <v>50</v>
      </c>
    </row>
    <row r="57" spans="1:14" ht="15.75">
      <c r="A57" s="2">
        <f>'Bxy to Brf'!B60</f>
        <v>51</v>
      </c>
      <c r="B57" s="2">
        <f>'Bxy to Brf'!E60</f>
        <v>-1.7355925326705923</v>
      </c>
      <c r="C57" s="2">
        <f>'Bxy to Brf'!M60</f>
        <v>-1.7492253512362907</v>
      </c>
      <c r="D57" s="2">
        <f>'Bxy to Brf'!U60</f>
        <v>-1.7552772513528672</v>
      </c>
      <c r="E57" s="2">
        <f>'Bxy to Brf'!AC60</f>
        <v>-1.7538377641228868</v>
      </c>
      <c r="F57" s="2">
        <f>'Bxy to Brf'!AK60</f>
        <v>-1.7439844609195725</v>
      </c>
      <c r="G57" s="2">
        <f>'Bxy to Brf'!AS60</f>
        <v>-1.725504118614172</v>
      </c>
      <c r="H57" s="2">
        <f>'Bxy to Brf'!BA60</f>
        <v>-1.6987156357958266</v>
      </c>
      <c r="I57" s="2">
        <f>'Bxy to Brf'!BI60</f>
        <v>-1.6648141499229934</v>
      </c>
      <c r="J57" s="2">
        <f>'Bxy to Brf'!BQ60</f>
        <v>-1.6241878899386801</v>
      </c>
      <c r="K57" s="2">
        <f>'Bxy to Brf'!BY60</f>
        <v>-1.5785662135896372</v>
      </c>
      <c r="L57" s="2">
        <f>'Bxy to Brf'!CG60</f>
        <v>-1.5298431444823923</v>
      </c>
      <c r="M57" s="28">
        <f t="shared" si="0"/>
        <v>-1.68723168296781</v>
      </c>
      <c r="N57" s="2">
        <v>51</v>
      </c>
    </row>
    <row r="58" spans="1:14" ht="15.75">
      <c r="A58" s="2">
        <f>'Bxy to Brf'!B61</f>
        <v>52</v>
      </c>
      <c r="B58" s="2">
        <f>'Bxy to Brf'!E61</f>
        <v>-1.799930025254694</v>
      </c>
      <c r="C58" s="2">
        <f>'Bxy to Brf'!M61</f>
        <v>-1.82592175327838</v>
      </c>
      <c r="D58" s="2">
        <f>'Bxy to Brf'!U61</f>
        <v>-1.8404741104105553</v>
      </c>
      <c r="E58" s="2">
        <f>'Bxy to Brf'!AC61</f>
        <v>-1.8457138662003671</v>
      </c>
      <c r="F58" s="2">
        <f>'Bxy to Brf'!AK61</f>
        <v>-1.8385813775973876</v>
      </c>
      <c r="G58" s="2">
        <f>'Bxy to Brf'!AS61</f>
        <v>-1.8212335827887296</v>
      </c>
      <c r="H58" s="2">
        <f>'Bxy to Brf'!BA61</f>
        <v>-1.792594129774204</v>
      </c>
      <c r="I58" s="2">
        <f>'Bxy to Brf'!BI61</f>
        <v>-1.7545089500211524</v>
      </c>
      <c r="J58" s="2">
        <f>'Bxy to Brf'!BQ61</f>
        <v>-1.7070996363670616</v>
      </c>
      <c r="K58" s="2">
        <f>'Bxy to Brf'!BY61</f>
        <v>-1.6519561562757006</v>
      </c>
      <c r="L58" s="2">
        <f>'Bxy to Brf'!CG61</f>
        <v>-1.5905793932746288</v>
      </c>
      <c r="M58" s="28">
        <f t="shared" si="0"/>
        <v>-1.7698720892038968</v>
      </c>
      <c r="N58" s="2">
        <v>52</v>
      </c>
    </row>
    <row r="59" spans="1:14" ht="15.75">
      <c r="A59" s="2">
        <f>'Bxy to Brf'!B62</f>
        <v>53</v>
      </c>
      <c r="B59" s="2">
        <f>'Bxy to Brf'!E62</f>
        <v>-1.8646844350629574</v>
      </c>
      <c r="C59" s="2">
        <f>'Bxy to Brf'!M62</f>
        <v>-1.9061983863783662</v>
      </c>
      <c r="D59" s="2">
        <f>'Bxy to Brf'!U62</f>
        <v>-1.9313130076969123</v>
      </c>
      <c r="E59" s="2">
        <f>'Bxy to Brf'!AC62</f>
        <v>-1.9435723353175163</v>
      </c>
      <c r="F59" s="2">
        <f>'Bxy to Brf'!AK62</f>
        <v>-1.9392164558388496</v>
      </c>
      <c r="G59" s="2">
        <f>'Bxy to Brf'!AS62</f>
        <v>-1.9235119744215867</v>
      </c>
      <c r="H59" s="2">
        <f>'Bxy to Brf'!BA62</f>
        <v>-1.89341665729253</v>
      </c>
      <c r="I59" s="2">
        <f>'Bxy to Brf'!BI62</f>
        <v>-1.8519631903134306</v>
      </c>
      <c r="J59" s="2">
        <f>'Bxy to Brf'!BQ62</f>
        <v>-1.7988577800388879</v>
      </c>
      <c r="K59" s="2">
        <f>'Bxy to Brf'!BY62</f>
        <v>-1.7307847102507106</v>
      </c>
      <c r="L59" s="2">
        <f>'Bxy to Brf'!CG62</f>
        <v>-1.6543512374498306</v>
      </c>
      <c r="M59" s="28">
        <f t="shared" si="0"/>
        <v>-1.857988197278325</v>
      </c>
      <c r="N59" s="2">
        <v>53</v>
      </c>
    </row>
    <row r="60" spans="1:14" ht="15.75">
      <c r="A60" s="2">
        <f>'Bxy to Brf'!B63</f>
        <v>54</v>
      </c>
      <c r="B60" s="2">
        <f>'Bxy to Brf'!E63</f>
        <v>-1.9288140369603641</v>
      </c>
      <c r="C60" s="2">
        <f>'Bxy to Brf'!M63</f>
        <v>-1.9921506980955364</v>
      </c>
      <c r="D60" s="2">
        <f>'Bxy to Brf'!U63</f>
        <v>-2.029593695827505</v>
      </c>
      <c r="E60" s="2">
        <f>'Bxy to Brf'!AC63</f>
        <v>-2.0491696975161395</v>
      </c>
      <c r="F60" s="2">
        <f>'Bxy to Brf'!AK63</f>
        <v>-2.0480098061844996</v>
      </c>
      <c r="G60" s="2">
        <f>'Bxy to Brf'!AS63</f>
        <v>-2.0333976915563015</v>
      </c>
      <c r="H60" s="2">
        <f>'Bxy to Brf'!BA63</f>
        <v>-2.0025598832722116</v>
      </c>
      <c r="I60" s="2">
        <f>'Bxy to Brf'!BI63</f>
        <v>-1.9598606760209218</v>
      </c>
      <c r="J60" s="2">
        <f>'Bxy to Brf'!BQ63</f>
        <v>-1.900235788305189</v>
      </c>
      <c r="K60" s="2">
        <f>'Bxy to Brf'!BY63</f>
        <v>-1.8178798550658049</v>
      </c>
      <c r="L60" s="2">
        <f>'Bxy to Brf'!CG63</f>
        <v>-1.7192288031809704</v>
      </c>
      <c r="M60" s="28">
        <f t="shared" si="0"/>
        <v>-1.9528091483623131</v>
      </c>
      <c r="N60" s="2">
        <v>54</v>
      </c>
    </row>
    <row r="61" spans="1:14" s="6" customFormat="1" ht="15.75">
      <c r="A61" s="6">
        <f>'Bxy to Brf'!B64</f>
        <v>55</v>
      </c>
      <c r="B61" s="6">
        <f>'Bxy to Brf'!E64</f>
        <v>-1.9905428564005254</v>
      </c>
      <c r="C61" s="6">
        <f>'Bxy to Brf'!M64</f>
        <v>-2.0920890740113585</v>
      </c>
      <c r="D61" s="6">
        <f>'Bxy to Brf'!U64</f>
        <v>-2.136773118940406</v>
      </c>
      <c r="E61" s="6">
        <f>'Bxy to Brf'!AC64</f>
        <v>-2.161417831672439</v>
      </c>
      <c r="F61" s="6">
        <f>'Bxy to Brf'!AK64</f>
        <v>-2.164117479440993</v>
      </c>
      <c r="G61" s="6">
        <f>'Bxy to Brf'!AS64</f>
        <v>-2.1515934962282</v>
      </c>
      <c r="H61" s="6">
        <f>'Bxy to Brf'!BA64</f>
        <v>-2.1230587850739333</v>
      </c>
      <c r="I61" s="6">
        <f>'Bxy to Brf'!BI64</f>
        <v>-2.0786844194519736</v>
      </c>
      <c r="J61" s="6">
        <f>'Bxy to Brf'!BQ64</f>
        <v>-2.0171078194652643</v>
      </c>
      <c r="K61" s="6">
        <f>'Bxy to Brf'!BY64</f>
        <v>-1.9220710940345338</v>
      </c>
      <c r="L61" s="6">
        <f>'Bxy to Brf'!CG64</f>
        <v>-1.7810126053258721</v>
      </c>
      <c r="M61" s="33">
        <f t="shared" si="0"/>
        <v>-2.0562244163677725</v>
      </c>
      <c r="N61" s="6">
        <v>55</v>
      </c>
    </row>
    <row r="62" spans="1:14" ht="15.75">
      <c r="A62" s="2">
        <f>'Bxy to Brf'!B65</f>
        <v>56</v>
      </c>
      <c r="B62" s="2">
        <f>'Bxy to Brf'!E65</f>
        <v>-1.9980292081371431</v>
      </c>
      <c r="C62" s="2">
        <f>'Bxy to Brf'!M65</f>
        <v>-2.090833248793779</v>
      </c>
      <c r="D62" s="2">
        <f>'Bxy to Brf'!U65</f>
        <v>-2.1272215470196514</v>
      </c>
      <c r="E62" s="2">
        <f>'Bxy to Brf'!AC65</f>
        <v>-2.1358634444534403</v>
      </c>
      <c r="F62" s="2">
        <f>'Bxy to Brf'!AK65</f>
        <v>-2.124233731478948</v>
      </c>
      <c r="G62" s="2">
        <f>'Bxy to Brf'!AS65</f>
        <v>-2.099340823055387</v>
      </c>
      <c r="H62" s="2">
        <f>'Bxy to Brf'!BA65</f>
        <v>-2.059061713779428</v>
      </c>
      <c r="I62" s="2">
        <f>'Bxy to Brf'!BI65</f>
        <v>-2.0081904255636043</v>
      </c>
      <c r="J62" s="2">
        <f>'Bxy to Brf'!BQ65</f>
        <v>-1.937844874331681</v>
      </c>
      <c r="K62" s="2">
        <f>'Bxy to Brf'!BY65</f>
        <v>-1.8539162451129745</v>
      </c>
      <c r="L62" s="2">
        <f>'Bxy to Brf'!CG65</f>
        <v>-1.748884826981874</v>
      </c>
      <c r="M62" s="28">
        <f t="shared" si="0"/>
        <v>-2.0166745535189006</v>
      </c>
      <c r="N62" s="2">
        <v>56</v>
      </c>
    </row>
    <row r="63" spans="1:14" ht="15.75">
      <c r="A63" s="2">
        <f>'Bxy to Brf'!B66</f>
        <v>57</v>
      </c>
      <c r="B63" s="2">
        <f>'Bxy to Brf'!E66</f>
        <v>-1.9614273529113935</v>
      </c>
      <c r="C63" s="2">
        <f>'Bxy to Brf'!M66</f>
        <v>-2.0129195681304646</v>
      </c>
      <c r="D63" s="2">
        <f>'Bxy to Brf'!U66</f>
        <v>-2.039765507835146</v>
      </c>
      <c r="E63" s="2">
        <f>'Bxy to Brf'!AC66</f>
        <v>-2.0423857598306814</v>
      </c>
      <c r="F63" s="2">
        <f>'Bxy to Brf'!AK66</f>
        <v>-2.032759651254377</v>
      </c>
      <c r="G63" s="2">
        <f>'Bxy to Brf'!AS66</f>
        <v>-2.0078877271985314</v>
      </c>
      <c r="H63" s="2">
        <f>'Bxy to Brf'!BA66</f>
        <v>-1.973223562071028</v>
      </c>
      <c r="I63" s="2">
        <f>'Bxy to Brf'!BI66</f>
        <v>-1.9242740300831578</v>
      </c>
      <c r="J63" s="2">
        <f>'Bxy to Brf'!BQ66</f>
        <v>-1.8646589043675657</v>
      </c>
      <c r="K63" s="2">
        <f>'Bxy to Brf'!BY66</f>
        <v>-1.7927801500793734</v>
      </c>
      <c r="L63" s="2">
        <f>'Bxy to Brf'!CG66</f>
        <v>-1.7146801480088663</v>
      </c>
      <c r="M63" s="28">
        <f t="shared" si="0"/>
        <v>-1.9424329419791442</v>
      </c>
      <c r="N63" s="2">
        <v>57</v>
      </c>
    </row>
    <row r="64" spans="1:14" ht="15.75">
      <c r="A64" s="2">
        <f>'Bxy to Brf'!B67</f>
        <v>58</v>
      </c>
      <c r="B64" s="2">
        <f>'Bxy to Brf'!E67</f>
        <v>-1.9227358150011709</v>
      </c>
      <c r="C64" s="2">
        <f>'Bxy to Brf'!M67</f>
        <v>-1.950908075657428</v>
      </c>
      <c r="D64" s="2">
        <f>'Bxy to Brf'!U67</f>
        <v>-1.967773497635851</v>
      </c>
      <c r="E64" s="2">
        <f>'Bxy to Brf'!AC67</f>
        <v>-1.9659228512937648</v>
      </c>
      <c r="F64" s="2">
        <f>'Bxy to Brf'!AK67</f>
        <v>-1.953176257417618</v>
      </c>
      <c r="G64" s="2">
        <f>'Bxy to Brf'!AS67</f>
        <v>-1.9271827974377478</v>
      </c>
      <c r="H64" s="2">
        <f>'Bxy to Brf'!BA67</f>
        <v>-1.8935300169065394</v>
      </c>
      <c r="I64" s="2">
        <f>'Bxy to Brf'!BI67</f>
        <v>-1.852228196270643</v>
      </c>
      <c r="J64" s="2">
        <f>'Bxy to Brf'!BQ67</f>
        <v>-1.8018403567926091</v>
      </c>
      <c r="K64" s="2">
        <f>'Bxy to Brf'!BY67</f>
        <v>-1.7431340144277818</v>
      </c>
      <c r="L64" s="2">
        <f>'Bxy to Brf'!CG67</f>
        <v>-1.6834521602685757</v>
      </c>
      <c r="M64" s="28">
        <f t="shared" si="0"/>
        <v>-1.8783530944645206</v>
      </c>
      <c r="N64" s="2">
        <v>58</v>
      </c>
    </row>
    <row r="65" spans="1:14" ht="15.75">
      <c r="A65" s="2">
        <f>'Bxy to Brf'!B68</f>
        <v>59</v>
      </c>
      <c r="B65" s="2">
        <f>'Bxy to Brf'!E68</f>
        <v>-1.8843356979938317</v>
      </c>
      <c r="C65" s="2">
        <f>'Bxy to Brf'!M68</f>
        <v>-1.8952536780178715</v>
      </c>
      <c r="D65" s="2">
        <f>'Bxy to Brf'!U68</f>
        <v>-1.8994128532902674</v>
      </c>
      <c r="E65" s="2">
        <f>'Bxy to Brf'!AC68</f>
        <v>-1.8928557792963858</v>
      </c>
      <c r="F65" s="2">
        <f>'Bxy to Brf'!AK68</f>
        <v>-1.8771571004574967</v>
      </c>
      <c r="G65" s="2">
        <f>'Bxy to Brf'!AS68</f>
        <v>-1.8533983459914305</v>
      </c>
      <c r="H65" s="2">
        <f>'Bxy to Brf'!BA68</f>
        <v>-1.8216567629008888</v>
      </c>
      <c r="I65" s="2">
        <f>'Bxy to Brf'!BI68</f>
        <v>-1.7857828738952595</v>
      </c>
      <c r="J65" s="2">
        <f>'Bxy to Brf'!BQ68</f>
        <v>-1.7430597876385936</v>
      </c>
      <c r="K65" s="2">
        <f>'Bxy to Brf'!BY68</f>
        <v>-1.6978407463134202</v>
      </c>
      <c r="L65" s="2">
        <f>'Bxy to Brf'!CG68</f>
        <v>-1.6511571984397018</v>
      </c>
      <c r="M65" s="28">
        <f t="shared" si="0"/>
        <v>-1.8183555294759224</v>
      </c>
      <c r="N65" s="2">
        <v>59</v>
      </c>
    </row>
    <row r="66" spans="1:14" ht="15.75">
      <c r="A66" s="2">
        <f>'Bxy to Brf'!B69</f>
        <v>60</v>
      </c>
      <c r="B66" s="2">
        <f>'Bxy to Brf'!E69</f>
        <v>-1.8467382150284979</v>
      </c>
      <c r="C66" s="2">
        <f>'Bxy to Brf'!M69</f>
        <v>-1.844902093695695</v>
      </c>
      <c r="D66" s="2">
        <f>'Bxy to Brf'!U69</f>
        <v>-1.836541527772606</v>
      </c>
      <c r="E66" s="2">
        <f>'Bxy to Brf'!AC69</f>
        <v>-1.8245457861465235</v>
      </c>
      <c r="F66" s="2">
        <f>'Bxy to Brf'!AK69</f>
        <v>-1.8056820323038285</v>
      </c>
      <c r="G66" s="2">
        <f>'Bxy to Brf'!AS69</f>
        <v>-1.7831261739358484</v>
      </c>
      <c r="H66" s="2">
        <f>'Bxy to Brf'!BA69</f>
        <v>-1.7562738763718786</v>
      </c>
      <c r="I66" s="2">
        <f>'Bxy to Brf'!BI69</f>
        <v>-1.724938899371959</v>
      </c>
      <c r="J66" s="2">
        <f>'Bxy to Brf'!BQ69</f>
        <v>-1.692524593379866</v>
      </c>
      <c r="K66" s="2">
        <f>'Bxy to Brf'!BY69</f>
        <v>-1.656543556046378</v>
      </c>
      <c r="L66" s="2">
        <f>'Bxy to Brf'!CG69</f>
        <v>-1.6193102317060313</v>
      </c>
      <c r="M66" s="28">
        <f t="shared" si="0"/>
        <v>-1.7628297259781007</v>
      </c>
      <c r="N66" s="2">
        <v>60</v>
      </c>
    </row>
    <row r="67" spans="1:14" ht="15.75">
      <c r="A67" s="2">
        <f>'Bxy to Brf'!B70</f>
        <v>61</v>
      </c>
      <c r="B67" s="2">
        <f>'Bxy to Brf'!E70</f>
        <v>-1.8104641065339422</v>
      </c>
      <c r="C67" s="2">
        <f>'Bxy to Brf'!M70</f>
        <v>-1.7956663568909073</v>
      </c>
      <c r="D67" s="2">
        <f>'Bxy to Brf'!U70</f>
        <v>-1.7776209577209692</v>
      </c>
      <c r="E67" s="2">
        <f>'Bxy to Brf'!AC70</f>
        <v>-1.759018286719644</v>
      </c>
      <c r="F67" s="2">
        <f>'Bxy to Brf'!AK70</f>
        <v>-1.738549103083761</v>
      </c>
      <c r="G67" s="2">
        <f>'Bxy to Brf'!AS70</f>
        <v>-1.715823839825165</v>
      </c>
      <c r="H67" s="2">
        <f>'Bxy to Brf'!BA70</f>
        <v>-1.6926039330581897</v>
      </c>
      <c r="I67" s="2">
        <f>'Bxy to Brf'!BI70</f>
        <v>-1.6676219995579002</v>
      </c>
      <c r="J67" s="2">
        <f>'Bxy to Brf'!BQ70</f>
        <v>-1.6406550060254184</v>
      </c>
      <c r="K67" s="2">
        <f>'Bxy to Brf'!BY70</f>
        <v>-1.6156342140581346</v>
      </c>
      <c r="L67" s="2">
        <f>'Bxy to Brf'!CG70</f>
        <v>-1.5881808848931</v>
      </c>
      <c r="M67" s="28">
        <f t="shared" si="0"/>
        <v>-1.70925806257883</v>
      </c>
      <c r="N67" s="2">
        <v>61</v>
      </c>
    </row>
    <row r="68" spans="1:14" ht="15.75">
      <c r="A68" s="2">
        <f>'Bxy to Brf'!B71</f>
        <v>62</v>
      </c>
      <c r="B68" s="2">
        <f>'Bxy to Brf'!E71</f>
        <v>-1.7750661525449074</v>
      </c>
      <c r="C68" s="2">
        <f>'Bxy to Brf'!M71</f>
        <v>-1.7464701241092704</v>
      </c>
      <c r="D68" s="2">
        <f>'Bxy to Brf'!U71</f>
        <v>-1.7197868454353904</v>
      </c>
      <c r="E68" s="2">
        <f>'Bxy to Brf'!AC71</f>
        <v>-1.6949006578177137</v>
      </c>
      <c r="F68" s="2">
        <f>'Bxy to Brf'!AK71</f>
        <v>-1.6719493649413844</v>
      </c>
      <c r="G68" s="2">
        <f>'Bxy to Brf'!AS71</f>
        <v>-1.650983487515913</v>
      </c>
      <c r="H68" s="2">
        <f>'Bxy to Brf'!BA71</f>
        <v>-1.6300757609925371</v>
      </c>
      <c r="I68" s="2">
        <f>'Bxy to Brf'!BI71</f>
        <v>-1.6106505285866592</v>
      </c>
      <c r="J68" s="2">
        <f>'Bxy to Brf'!BQ71</f>
        <v>-1.5928099281822858</v>
      </c>
      <c r="K68" s="2">
        <f>'Bxy to Brf'!BY71</f>
        <v>-1.5760530582795869</v>
      </c>
      <c r="L68" s="2">
        <f>'Bxy to Brf'!CG71</f>
        <v>-1.5598360913020424</v>
      </c>
      <c r="M68" s="28">
        <f t="shared" si="0"/>
        <v>-1.6571438181552445</v>
      </c>
      <c r="N68" s="2">
        <v>62</v>
      </c>
    </row>
    <row r="69" spans="1:14" ht="15.75">
      <c r="A69" s="2">
        <f>'Bxy to Brf'!B72</f>
        <v>63</v>
      </c>
      <c r="B69" s="2">
        <f>'Bxy to Brf'!E72</f>
        <v>-1.741024574302648</v>
      </c>
      <c r="C69" s="2">
        <f>'Bxy to Brf'!M72</f>
        <v>-1.697181123153408</v>
      </c>
      <c r="D69" s="2">
        <f>'Bxy to Brf'!U72</f>
        <v>-1.6612989667171898</v>
      </c>
      <c r="E69" s="2">
        <f>'Bxy to Brf'!AC72</f>
        <v>-1.6299135295387834</v>
      </c>
      <c r="F69" s="2">
        <f>'Bxy to Brf'!AK72</f>
        <v>-1.605871721825417</v>
      </c>
      <c r="G69" s="2">
        <f>'Bxy to Brf'!AS72</f>
        <v>-1.5848469576452753</v>
      </c>
      <c r="H69" s="2">
        <f>'Bxy to Brf'!BA72</f>
        <v>-1.566762597473874</v>
      </c>
      <c r="I69" s="2">
        <f>'Bxy to Brf'!BI72</f>
        <v>-1.5529783933238182</v>
      </c>
      <c r="J69" s="2">
        <f>'Bxy to Brf'!BQ72</f>
        <v>-1.5441111036803983</v>
      </c>
      <c r="K69" s="2">
        <f>'Bxy to Brf'!BY72</f>
        <v>-1.5364391257761065</v>
      </c>
      <c r="L69" s="2">
        <f>'Bxy to Brf'!CG72</f>
        <v>-1.5312574880266947</v>
      </c>
      <c r="M69" s="28">
        <f t="shared" si="0"/>
        <v>-1.6046986892239645</v>
      </c>
      <c r="N69" s="2">
        <v>63</v>
      </c>
    </row>
    <row r="70" spans="1:14" ht="15.75">
      <c r="A70" s="2">
        <f>'Bxy to Brf'!B73</f>
        <v>64</v>
      </c>
      <c r="B70" s="2">
        <f>'Bxy to Brf'!E73</f>
        <v>-1.7081326265401222</v>
      </c>
      <c r="C70" s="2">
        <f>'Bxy to Brf'!M73</f>
        <v>-1.646340113882195</v>
      </c>
      <c r="D70" s="2">
        <f>'Bxy to Brf'!U73</f>
        <v>-1.5975334225810296</v>
      </c>
      <c r="E70" s="2">
        <f>'Bxy to Brf'!AC73</f>
        <v>-1.5639003261222673</v>
      </c>
      <c r="F70" s="2">
        <f>'Bxy to Brf'!AK73</f>
        <v>-1.5365126967112743</v>
      </c>
      <c r="G70" s="2">
        <f>'Bxy to Brf'!AS73</f>
        <v>-1.5165834540268244</v>
      </c>
      <c r="H70" s="2">
        <f>'Bxy to Brf'!BA73</f>
        <v>-1.502756936174606</v>
      </c>
      <c r="I70" s="2">
        <f>'Bxy to Brf'!BI73</f>
        <v>-1.4942619980872631</v>
      </c>
      <c r="J70" s="2">
        <f>'Bxy to Brf'!BQ73</f>
        <v>-1.492540122105476</v>
      </c>
      <c r="K70" s="2">
        <f>'Bxy to Brf'!BY73</f>
        <v>-1.495262398717245</v>
      </c>
      <c r="L70" s="2">
        <f>'Bxy to Brf'!CG73</f>
        <v>-1.5043914644924181</v>
      </c>
      <c r="M70" s="28">
        <f t="shared" si="0"/>
        <v>-1.5507468690400652</v>
      </c>
      <c r="N70" s="2">
        <v>64</v>
      </c>
    </row>
    <row r="71" spans="1:14" ht="15.75">
      <c r="A71" s="2">
        <f>'Bxy to Brf'!B74</f>
        <v>65</v>
      </c>
      <c r="B71" s="2">
        <f>'Bxy to Brf'!E74</f>
        <v>-1.6776032462922883</v>
      </c>
      <c r="C71" s="2">
        <f>'Bxy to Brf'!M74</f>
        <v>-1.586021228155701</v>
      </c>
      <c r="D71" s="2">
        <f>'Bxy to Brf'!U74</f>
        <v>-1.5289450120053985</v>
      </c>
      <c r="E71" s="2">
        <f>'Bxy to Brf'!AC74</f>
        <v>-1.4925807425344018</v>
      </c>
      <c r="F71" s="2">
        <f>'Bxy to Brf'!AK74</f>
        <v>-1.466384594940479</v>
      </c>
      <c r="G71" s="2">
        <f>'Bxy to Brf'!AS74</f>
        <v>-1.4459230102543903</v>
      </c>
      <c r="H71" s="2">
        <f>'Bxy to Brf'!BA74</f>
        <v>-1.4332528517902592</v>
      </c>
      <c r="I71" s="2">
        <f>'Bxy to Brf'!BI74</f>
        <v>-1.4295095131809918</v>
      </c>
      <c r="J71" s="2">
        <f>'Bxy to Brf'!BQ74</f>
        <v>-1.433145521148494</v>
      </c>
      <c r="K71" s="2">
        <f>'Bxy to Brf'!BY74</f>
        <v>-1.4513008659524527</v>
      </c>
      <c r="L71" s="2">
        <f>'Bxy to Brf'!CG74</f>
        <v>-1.4765141938784683</v>
      </c>
      <c r="M71" s="28">
        <f aca="true" t="shared" si="1" ref="M71:M96">AVERAGE(B71:L71)</f>
        <v>-1.4928346163757569</v>
      </c>
      <c r="N71" s="2">
        <v>65</v>
      </c>
    </row>
    <row r="72" spans="1:14" s="6" customFormat="1" ht="15.75">
      <c r="A72" s="6">
        <f>'Bxy to Brf'!B75</f>
        <v>66</v>
      </c>
      <c r="B72" s="6">
        <f>'Bxy to Brf'!E75</f>
        <v>-1.6502535462208816</v>
      </c>
      <c r="C72" s="6">
        <f>'Bxy to Brf'!M75</f>
        <v>-1.5273333273658891</v>
      </c>
      <c r="D72" s="6">
        <f>'Bxy to Brf'!U75</f>
        <v>-1.4574597585159075</v>
      </c>
      <c r="E72" s="6">
        <f>'Bxy to Brf'!AC75</f>
        <v>-1.41741151289035</v>
      </c>
      <c r="F72" s="6">
        <f>'Bxy to Brf'!AK75</f>
        <v>-1.3895923470539537</v>
      </c>
      <c r="G72" s="6">
        <f>'Bxy to Brf'!AS75</f>
        <v>-1.371021269122175</v>
      </c>
      <c r="H72" s="6">
        <f>'Bxy to Brf'!BA75</f>
        <v>-1.3600711308579734</v>
      </c>
      <c r="I72" s="6">
        <f>'Bxy to Brf'!BI75</f>
        <v>-1.357161589494397</v>
      </c>
      <c r="J72" s="6">
        <f>'Bxy to Brf'!BQ75</f>
        <v>-1.367062820502718</v>
      </c>
      <c r="K72" s="6">
        <f>'Bxy to Brf'!BY75</f>
        <v>-1.3939871062991975</v>
      </c>
      <c r="L72" s="6">
        <f>'Bxy to Brf'!CG75</f>
        <v>-1.4558603643154797</v>
      </c>
      <c r="M72" s="33">
        <f t="shared" si="1"/>
        <v>-1.4315649793308114</v>
      </c>
      <c r="N72" s="6">
        <v>66</v>
      </c>
    </row>
    <row r="73" spans="1:14" ht="15.75">
      <c r="A73" s="2">
        <f>'Bxy to Brf'!B76</f>
        <v>67</v>
      </c>
      <c r="B73" s="2">
        <f>'Bxy to Brf'!E76</f>
        <v>-1.7230747838556848</v>
      </c>
      <c r="C73" s="2">
        <f>'Bxy to Brf'!M76</f>
        <v>-1.6377087035156404</v>
      </c>
      <c r="D73" s="2">
        <f>'Bxy to Brf'!U76</f>
        <v>-1.5727895077961171</v>
      </c>
      <c r="E73" s="2">
        <f>'Bxy to Brf'!AC76</f>
        <v>-1.5234460210627647</v>
      </c>
      <c r="F73" s="2">
        <f>'Bxy to Brf'!AK76</f>
        <v>-1.4837561309075045</v>
      </c>
      <c r="G73" s="2">
        <f>'Bxy to Brf'!AS76</f>
        <v>-1.4520243163089852</v>
      </c>
      <c r="H73" s="2">
        <f>'Bxy to Brf'!BA76</f>
        <v>-1.4265392757415043</v>
      </c>
      <c r="I73" s="2">
        <f>'Bxy to Brf'!BI76</f>
        <v>-1.4095557127332003</v>
      </c>
      <c r="J73" s="2">
        <f>'Bxy to Brf'!BQ76</f>
        <v>-1.4079078165026973</v>
      </c>
      <c r="K73" s="2">
        <f>'Bxy to Brf'!BY76</f>
        <v>-1.4202721128002644</v>
      </c>
      <c r="L73" s="2">
        <f>'Bxy to Brf'!CG76</f>
        <v>-1.4771509955758155</v>
      </c>
      <c r="M73" s="28">
        <f t="shared" si="1"/>
        <v>-1.5031113978909254</v>
      </c>
      <c r="N73" s="2">
        <v>67</v>
      </c>
    </row>
    <row r="74" spans="1:14" ht="15.75">
      <c r="A74" s="2">
        <f>'Bxy to Brf'!B77</f>
        <v>68</v>
      </c>
      <c r="B74" s="2">
        <f>'Bxy to Brf'!E77</f>
        <v>-1.80278677754453</v>
      </c>
      <c r="C74" s="2">
        <f>'Bxy to Brf'!M77</f>
        <v>-1.7478363181774945</v>
      </c>
      <c r="D74" s="2">
        <f>'Bxy to Brf'!U77</f>
        <v>-1.6994966396751976</v>
      </c>
      <c r="E74" s="2">
        <f>'Bxy to Brf'!AC77</f>
        <v>-1.6602722873147182</v>
      </c>
      <c r="F74" s="2">
        <f>'Bxy to Brf'!AK77</f>
        <v>-1.6251771135721638</v>
      </c>
      <c r="G74" s="2">
        <f>'Bxy to Brf'!AS77</f>
        <v>-1.5950514624009293</v>
      </c>
      <c r="H74" s="2">
        <f>'Bxy to Brf'!BA77</f>
        <v>-1.5697737056832735</v>
      </c>
      <c r="I74" s="2">
        <f>'Bxy to Brf'!BI77</f>
        <v>-1.5494074939087341</v>
      </c>
      <c r="J74" s="2">
        <f>'Bxy to Brf'!BQ77</f>
        <v>-1.5417337678548888</v>
      </c>
      <c r="K74" s="2">
        <f>'Bxy to Brf'!BY77</f>
        <v>-1.5399590059173174</v>
      </c>
      <c r="L74" s="2">
        <f>'Bxy to Brf'!CG77</f>
        <v>-1.5569015949914426</v>
      </c>
      <c r="M74" s="28">
        <f t="shared" si="1"/>
        <v>-1.6262178333673354</v>
      </c>
      <c r="N74" s="2">
        <v>68</v>
      </c>
    </row>
    <row r="75" spans="1:14" ht="15.75">
      <c r="A75" s="2">
        <f>'Bxy to Brf'!B78</f>
        <v>69</v>
      </c>
      <c r="B75" s="2">
        <f>'Bxy to Brf'!E78</f>
        <v>-1.8848110969817593</v>
      </c>
      <c r="C75" s="2">
        <f>'Bxy to Brf'!M78</f>
        <v>-1.8550659431102452</v>
      </c>
      <c r="D75" s="2">
        <f>'Bxy to Brf'!U78</f>
        <v>-1.8232207479980982</v>
      </c>
      <c r="E75" s="2">
        <f>'Bxy to Brf'!AC78</f>
        <v>-1.7945189938755137</v>
      </c>
      <c r="F75" s="2">
        <f>'Bxy to Brf'!AK78</f>
        <v>-1.7648393506892222</v>
      </c>
      <c r="G75" s="2">
        <f>'Bxy to Brf'!AS78</f>
        <v>-1.735990384252841</v>
      </c>
      <c r="H75" s="2">
        <f>'Bxy to Brf'!BA78</f>
        <v>-1.708913083363328</v>
      </c>
      <c r="I75" s="2">
        <f>'Bxy to Brf'!BI78</f>
        <v>-1.683322765179177</v>
      </c>
      <c r="J75" s="2">
        <f>'Bxy to Brf'!BQ78</f>
        <v>-1.6614174172863043</v>
      </c>
      <c r="K75" s="2">
        <f>'Bxy to Brf'!BY78</f>
        <v>-1.6458761585202701</v>
      </c>
      <c r="L75" s="2">
        <f>'Bxy to Brf'!CG78</f>
        <v>-1.6359097224094838</v>
      </c>
      <c r="M75" s="28">
        <f t="shared" si="1"/>
        <v>-1.7448986966969309</v>
      </c>
      <c r="N75" s="2">
        <v>69</v>
      </c>
    </row>
    <row r="76" spans="1:14" ht="15.75">
      <c r="A76" s="2">
        <f>'Bxy to Brf'!B79</f>
        <v>70</v>
      </c>
      <c r="B76" s="2">
        <f>'Bxy to Brf'!E79</f>
        <v>-1.9688168064686025</v>
      </c>
      <c r="C76" s="2">
        <f>'Bxy to Brf'!M79</f>
        <v>-1.962388429904722</v>
      </c>
      <c r="D76" s="2">
        <f>'Bxy to Brf'!U79</f>
        <v>-1.9473685566307612</v>
      </c>
      <c r="E76" s="2">
        <f>'Bxy to Brf'!AC79</f>
        <v>-1.9288210347026091</v>
      </c>
      <c r="F76" s="2">
        <f>'Bxy to Brf'!AK79</f>
        <v>-1.90473678267547</v>
      </c>
      <c r="G76" s="2">
        <f>'Bxy to Brf'!AS79</f>
        <v>-1.8770549449063259</v>
      </c>
      <c r="H76" s="2">
        <f>'Bxy to Brf'!BA79</f>
        <v>-1.8467668985792607</v>
      </c>
      <c r="I76" s="2">
        <f>'Bxy to Brf'!BI79</f>
        <v>-1.8151895858353706</v>
      </c>
      <c r="J76" s="2">
        <f>'Bxy to Brf'!BQ79</f>
        <v>-1.7808746019600978</v>
      </c>
      <c r="K76" s="2">
        <f>'Bxy to Brf'!BY79</f>
        <v>-1.7476696847778328</v>
      </c>
      <c r="L76" s="2">
        <f>'Bxy to Brf'!CG79</f>
        <v>-1.7136039694825649</v>
      </c>
      <c r="M76" s="28">
        <f t="shared" si="1"/>
        <v>-1.8630264814476016</v>
      </c>
      <c r="N76" s="2">
        <v>70</v>
      </c>
    </row>
    <row r="77" spans="1:14" ht="15.75">
      <c r="A77" s="2">
        <f>'Bxy to Brf'!B80</f>
        <v>71</v>
      </c>
      <c r="B77" s="2">
        <f>'Bxy to Brf'!E80</f>
        <v>-2.0545119544080657</v>
      </c>
      <c r="C77" s="2">
        <f>'Bxy to Brf'!M80</f>
        <v>-2.073768118811179</v>
      </c>
      <c r="D77" s="2">
        <f>'Bxy to Brf'!U80</f>
        <v>-2.075918474843042</v>
      </c>
      <c r="E77" s="2">
        <f>'Bxy to Brf'!AC80</f>
        <v>-2.066082885362947</v>
      </c>
      <c r="F77" s="2">
        <f>'Bxy to Brf'!AK80</f>
        <v>-2.0469093172004347</v>
      </c>
      <c r="G77" s="2">
        <f>'Bxy to Brf'!AS80</f>
        <v>-2.0203125858180333</v>
      </c>
      <c r="H77" s="2">
        <f>'Bxy to Brf'!BA80</f>
        <v>-1.9862919587859558</v>
      </c>
      <c r="I77" s="2">
        <f>'Bxy to Brf'!BI80</f>
        <v>-1.9486615320969156</v>
      </c>
      <c r="J77" s="2">
        <f>'Bxy to Brf'!BQ80</f>
        <v>-1.902548469820421</v>
      </c>
      <c r="K77" s="2">
        <f>'Bxy to Brf'!BY80</f>
        <v>-1.8500655787200202</v>
      </c>
      <c r="L77" s="2">
        <f>'Bxy to Brf'!CG80</f>
        <v>-1.7932712823731314</v>
      </c>
      <c r="M77" s="28">
        <f t="shared" si="1"/>
        <v>-1.9834856507491039</v>
      </c>
      <c r="N77" s="2">
        <v>71</v>
      </c>
    </row>
    <row r="78" spans="1:14" ht="15.75">
      <c r="A78" s="2">
        <f>'Bxy to Brf'!B81</f>
        <v>72</v>
      </c>
      <c r="B78" s="2">
        <f>'Bxy to Brf'!E81</f>
        <v>-2.141654231613163</v>
      </c>
      <c r="C78" s="2">
        <f>'Bxy to Brf'!M81</f>
        <v>-2.192292897077111</v>
      </c>
      <c r="D78" s="2">
        <f>'Bxy to Brf'!U81</f>
        <v>-2.2128703888008294</v>
      </c>
      <c r="E78" s="2">
        <f>'Bxy to Brf'!AC81</f>
        <v>-2.20859944241316</v>
      </c>
      <c r="F78" s="2">
        <f>'Bxy to Brf'!AK81</f>
        <v>-2.193284927958228</v>
      </c>
      <c r="G78" s="2">
        <f>'Bxy to Brf'!AS81</f>
        <v>-2.167752764677483</v>
      </c>
      <c r="H78" s="2">
        <f>'Bxy to Brf'!BA81</f>
        <v>-2.1313844630941112</v>
      </c>
      <c r="I78" s="2">
        <f>'Bxy to Brf'!BI81</f>
        <v>-2.0875179645190896</v>
      </c>
      <c r="J78" s="2">
        <f>'Bxy to Brf'!BQ81</f>
        <v>-2.028637296583561</v>
      </c>
      <c r="K78" s="2">
        <f>'Bxy to Brf'!BY81</f>
        <v>-1.9546712514443108</v>
      </c>
      <c r="L78" s="2">
        <f>'Bxy to Brf'!CG81</f>
        <v>-1.8754441405048634</v>
      </c>
      <c r="M78" s="28">
        <f t="shared" si="1"/>
        <v>-2.108555433516901</v>
      </c>
      <c r="N78" s="2">
        <v>72</v>
      </c>
    </row>
    <row r="79" spans="1:14" s="6" customFormat="1" ht="15.75">
      <c r="A79" s="6">
        <f>'Bxy to Brf'!B82</f>
        <v>73</v>
      </c>
      <c r="B79" s="6">
        <f>'Bxy to Brf'!E82</f>
        <v>-2.2244644471577817</v>
      </c>
      <c r="C79" s="6">
        <f>'Bxy to Brf'!M82</f>
        <v>-2.3179214567597066</v>
      </c>
      <c r="D79" s="6">
        <f>'Bxy to Brf'!U82</f>
        <v>-2.35445501732535</v>
      </c>
      <c r="E79" s="6">
        <f>'Bxy to Brf'!AC82</f>
        <v>-2.3588793147503018</v>
      </c>
      <c r="F79" s="6">
        <f>'Bxy to Brf'!AK82</f>
        <v>-2.3465455782061952</v>
      </c>
      <c r="G79" s="6">
        <f>'Bxy to Brf'!AS82</f>
        <v>-2.3207850104662633</v>
      </c>
      <c r="H79" s="6">
        <f>'Bxy to Brf'!BA82</f>
        <v>-2.2826470868053432</v>
      </c>
      <c r="I79" s="6">
        <f>'Bxy to Brf'!BI82</f>
        <v>-2.233071522543321</v>
      </c>
      <c r="J79" s="6">
        <f>'Bxy to Brf'!BQ82</f>
        <v>-2.1664698797071256</v>
      </c>
      <c r="K79" s="6">
        <f>'Bxy to Brf'!BY82</f>
        <v>-2.0854524879707728</v>
      </c>
      <c r="L79" s="6">
        <f>'Bxy to Brf'!CG82</f>
        <v>-1.9498245754915888</v>
      </c>
      <c r="M79" s="33">
        <f t="shared" si="1"/>
        <v>-2.240046943380341</v>
      </c>
      <c r="N79" s="6">
        <v>73</v>
      </c>
    </row>
    <row r="80" spans="1:14" ht="15.75">
      <c r="A80" s="2">
        <f>'Bxy to Brf'!B83</f>
        <v>74</v>
      </c>
      <c r="B80" s="2">
        <f>'Bxy to Brf'!E83</f>
        <v>-2.2154321742548166</v>
      </c>
      <c r="C80" s="2">
        <f>'Bxy to Brf'!M83</f>
        <v>-2.282089699996926</v>
      </c>
      <c r="D80" s="2">
        <f>'Bxy to Brf'!U83</f>
        <v>-2.3165906743755142</v>
      </c>
      <c r="E80" s="2">
        <f>'Bxy to Brf'!AC83</f>
        <v>-2.327052980011393</v>
      </c>
      <c r="F80" s="2">
        <f>'Bxy to Brf'!AK83</f>
        <v>-2.319196422279876</v>
      </c>
      <c r="G80" s="2">
        <f>'Bxy to Brf'!AS83</f>
        <v>-2.296897031759883</v>
      </c>
      <c r="H80" s="2">
        <f>'Bxy to Brf'!BA83</f>
        <v>-2.2628892956446025</v>
      </c>
      <c r="I80" s="2">
        <f>'Bxy to Brf'!BI83</f>
        <v>-2.21586261008244</v>
      </c>
      <c r="J80" s="2">
        <f>'Bxy to Brf'!BQ83</f>
        <v>-2.154489589340893</v>
      </c>
      <c r="K80" s="2">
        <f>'Bxy to Brf'!BY83</f>
        <v>-2.0737875745383016</v>
      </c>
      <c r="L80" s="2">
        <f>'Bxy to Brf'!CG83</f>
        <v>-1.9637994401662946</v>
      </c>
      <c r="M80" s="28">
        <f t="shared" si="1"/>
        <v>-2.220735226586449</v>
      </c>
      <c r="N80" s="2">
        <v>74</v>
      </c>
    </row>
    <row r="81" spans="1:14" ht="15.75">
      <c r="A81" s="2">
        <f>'Bxy to Brf'!B84</f>
        <v>75</v>
      </c>
      <c r="B81" s="2">
        <f>'Bxy to Brf'!E84</f>
        <v>-2.1997305668368514</v>
      </c>
      <c r="C81" s="2">
        <f>'Bxy to Brf'!M84</f>
        <v>-2.245182145133164</v>
      </c>
      <c r="D81" s="2">
        <f>'Bxy to Brf'!U84</f>
        <v>-2.2669170521622926</v>
      </c>
      <c r="E81" s="2">
        <f>'Bxy to Brf'!AC84</f>
        <v>-2.272281136032207</v>
      </c>
      <c r="F81" s="2">
        <f>'Bxy to Brf'!AK84</f>
        <v>-2.2620428650051996</v>
      </c>
      <c r="G81" s="2">
        <f>'Bxy to Brf'!AS84</f>
        <v>-2.2377267242918495</v>
      </c>
      <c r="H81" s="2">
        <f>'Bxy to Brf'!BA84</f>
        <v>-2.2031825677241037</v>
      </c>
      <c r="I81" s="2">
        <f>'Bxy to Brf'!BI84</f>
        <v>-2.158983949258321</v>
      </c>
      <c r="J81" s="2">
        <f>'Bxy to Brf'!BQ84</f>
        <v>-2.098515093102715</v>
      </c>
      <c r="K81" s="2">
        <f>'Bxy to Brf'!BY84</f>
        <v>-2.0249617369631303</v>
      </c>
      <c r="L81" s="2">
        <f>'Bxy to Brf'!CG84</f>
        <v>-1.9429275735862377</v>
      </c>
      <c r="M81" s="28">
        <f t="shared" si="1"/>
        <v>-2.173859219099643</v>
      </c>
      <c r="N81" s="2">
        <v>75</v>
      </c>
    </row>
    <row r="82" spans="1:14" ht="15.75">
      <c r="A82" s="2">
        <f>'Bxy to Brf'!B85</f>
        <v>76</v>
      </c>
      <c r="B82" s="2">
        <f>'Bxy to Brf'!E85</f>
        <v>-2.1829161053177506</v>
      </c>
      <c r="C82" s="2">
        <f>'Bxy to Brf'!M85</f>
        <v>-2.209699706559459</v>
      </c>
      <c r="D82" s="2">
        <f>'Bxy to Brf'!U85</f>
        <v>-2.2244099007629416</v>
      </c>
      <c r="E82" s="2">
        <f>'Bxy to Brf'!AC85</f>
        <v>-2.224740635364676</v>
      </c>
      <c r="F82" s="2">
        <f>'Bxy to Brf'!AK85</f>
        <v>-2.2121419121592525</v>
      </c>
      <c r="G82" s="2">
        <f>'Bxy to Brf'!AS85</f>
        <v>-2.1889026582476907</v>
      </c>
      <c r="H82" s="2">
        <f>'Bxy to Brf'!BA85</f>
        <v>-2.155060416112073</v>
      </c>
      <c r="I82" s="2">
        <f>'Bxy to Brf'!BI85</f>
        <v>-2.1110621429032377</v>
      </c>
      <c r="J82" s="2">
        <f>'Bxy to Brf'!BQ85</f>
        <v>-2.0556544958251224</v>
      </c>
      <c r="K82" s="2">
        <f>'Bxy to Brf'!BY85</f>
        <v>-1.9922109144742033</v>
      </c>
      <c r="L82" s="2">
        <f>'Bxy to Brf'!CG85</f>
        <v>-1.9243677517308213</v>
      </c>
      <c r="M82" s="28">
        <f t="shared" si="1"/>
        <v>-2.1346515126779297</v>
      </c>
      <c r="N82" s="2">
        <v>76</v>
      </c>
    </row>
    <row r="83" spans="1:14" ht="15.75">
      <c r="A83" s="2">
        <f>'Bxy to Brf'!B86</f>
        <v>77</v>
      </c>
      <c r="B83" s="2">
        <f>'Bxy to Brf'!E86</f>
        <v>-2.1662247543976036</v>
      </c>
      <c r="C83" s="2">
        <f>'Bxy to Brf'!M86</f>
        <v>-2.182852233638044</v>
      </c>
      <c r="D83" s="2">
        <f>'Bxy to Brf'!U86</f>
        <v>-2.1894083254133325</v>
      </c>
      <c r="E83" s="2">
        <f>'Bxy to Brf'!AC86</f>
        <v>-2.185758237877193</v>
      </c>
      <c r="F83" s="2">
        <f>'Bxy to Brf'!AK86</f>
        <v>-2.1713152821855664</v>
      </c>
      <c r="G83" s="2">
        <f>'Bxy to Brf'!AS86</f>
        <v>-2.1467595279352145</v>
      </c>
      <c r="H83" s="2">
        <f>'Bxy to Brf'!BA86</f>
        <v>-2.1128258993095317</v>
      </c>
      <c r="I83" s="2">
        <f>'Bxy to Brf'!BI86</f>
        <v>-2.070527908121144</v>
      </c>
      <c r="J83" s="2">
        <f>'Bxy to Brf'!BQ86</f>
        <v>-2.021226844449414</v>
      </c>
      <c r="K83" s="2">
        <f>'Bxy to Brf'!BY86</f>
        <v>-1.965695797605487</v>
      </c>
      <c r="L83" s="2">
        <f>'Bxy to Brf'!CG86</f>
        <v>-1.9073997409854697</v>
      </c>
      <c r="M83" s="28">
        <f t="shared" si="1"/>
        <v>-2.1018176865380003</v>
      </c>
      <c r="N83" s="2">
        <v>77</v>
      </c>
    </row>
    <row r="84" spans="1:14" ht="15.75">
      <c r="A84" s="2">
        <f>'Bxy to Brf'!B87</f>
        <v>78</v>
      </c>
      <c r="B84" s="2">
        <f>'Bxy to Brf'!E87</f>
        <v>-2.1506567960995784</v>
      </c>
      <c r="C84" s="2">
        <f>'Bxy to Brf'!M87</f>
        <v>-2.1588035674831083</v>
      </c>
      <c r="D84" s="2">
        <f>'Bxy to Brf'!U87</f>
        <v>-2.160189444293246</v>
      </c>
      <c r="E84" s="2">
        <f>'Bxy to Brf'!AC87</f>
        <v>-2.152343767029797</v>
      </c>
      <c r="F84" s="2">
        <f>'Bxy to Brf'!AK87</f>
        <v>-2.135821184587895</v>
      </c>
      <c r="G84" s="2">
        <f>'Bxy to Brf'!AS87</f>
        <v>-2.1106513130726547</v>
      </c>
      <c r="H84" s="2">
        <f>'Bxy to Brf'!BA87</f>
        <v>-2.077928245705037</v>
      </c>
      <c r="I84" s="2">
        <f>'Bxy to Brf'!BI87</f>
        <v>-2.0375388588917307</v>
      </c>
      <c r="J84" s="2">
        <f>'Bxy to Brf'!BQ87</f>
        <v>-1.9926162984617746</v>
      </c>
      <c r="K84" s="2">
        <f>'Bxy to Brf'!BY87</f>
        <v>-1.9429938130567168</v>
      </c>
      <c r="L84" s="2">
        <f>'Bxy to Brf'!CG87</f>
        <v>-1.89177318997755</v>
      </c>
      <c r="M84" s="28">
        <f t="shared" si="1"/>
        <v>-2.0737560435144626</v>
      </c>
      <c r="N84" s="2">
        <v>78</v>
      </c>
    </row>
    <row r="85" spans="1:14" ht="15.75">
      <c r="A85" s="2">
        <f>'Bxy to Brf'!B88</f>
        <v>79</v>
      </c>
      <c r="B85" s="2">
        <f>'Bxy to Brf'!E88</f>
        <v>-2.135899456033199</v>
      </c>
      <c r="C85" s="2">
        <f>'Bxy to Brf'!M88</f>
        <v>-2.1384046603533307</v>
      </c>
      <c r="D85" s="2">
        <f>'Bxy to Brf'!U88</f>
        <v>-2.1348503655315048</v>
      </c>
      <c r="E85" s="2">
        <f>'Bxy to Brf'!AC88</f>
        <v>-2.1238767463963173</v>
      </c>
      <c r="F85" s="2">
        <f>'Bxy to Brf'!AK88</f>
        <v>-2.1056070466900363</v>
      </c>
      <c r="G85" s="2">
        <f>'Bxy to Brf'!AS88</f>
        <v>-2.0800173837168785</v>
      </c>
      <c r="H85" s="2">
        <f>'Bxy to Brf'!BA88</f>
        <v>-2.0481679023508184</v>
      </c>
      <c r="I85" s="2">
        <f>'Bxy to Brf'!BI88</f>
        <v>-2.0105076028804776</v>
      </c>
      <c r="J85" s="2">
        <f>'Bxy to Brf'!BQ88</f>
        <v>-1.9684160146726917</v>
      </c>
      <c r="K85" s="2">
        <f>'Bxy to Brf'!BY88</f>
        <v>-1.9233954251814216</v>
      </c>
      <c r="L85" s="2">
        <f>'Bxy to Brf'!CG88</f>
        <v>-1.8770002566179</v>
      </c>
      <c r="M85" s="28">
        <f t="shared" si="1"/>
        <v>-2.0496493509476887</v>
      </c>
      <c r="N85" s="2">
        <v>79</v>
      </c>
    </row>
    <row r="86" spans="1:14" ht="15.75">
      <c r="A86" s="2">
        <f>'Bxy to Brf'!B89</f>
        <v>80</v>
      </c>
      <c r="B86" s="2">
        <f>'Bxy to Brf'!E89</f>
        <v>-2.122586194330526</v>
      </c>
      <c r="C86" s="2">
        <f>'Bxy to Brf'!M89</f>
        <v>-2.120420287910921</v>
      </c>
      <c r="D86" s="2">
        <f>'Bxy to Brf'!U89</f>
        <v>-2.1129199311599822</v>
      </c>
      <c r="E86" s="2">
        <f>'Bxy to Brf'!AC89</f>
        <v>-2.0995785941126592</v>
      </c>
      <c r="F86" s="2">
        <f>'Bxy to Brf'!AK89</f>
        <v>-2.0795863286744196</v>
      </c>
      <c r="G86" s="2">
        <f>'Bxy to Brf'!AS89</f>
        <v>-2.053908370536825</v>
      </c>
      <c r="H86" s="2">
        <f>'Bxy to Brf'!BA89</f>
        <v>-2.0226716741399016</v>
      </c>
      <c r="I86" s="2">
        <f>'Bxy to Brf'!BI89</f>
        <v>-1.9868349333993165</v>
      </c>
      <c r="J86" s="2">
        <f>'Bxy to Brf'!BQ89</f>
        <v>-1.9476575357822472</v>
      </c>
      <c r="K86" s="2">
        <f>'Bxy to Brf'!BY89</f>
        <v>-1.9061473980643773</v>
      </c>
      <c r="L86" s="2">
        <f>'Bxy to Brf'!CG89</f>
        <v>-1.8637246254810544</v>
      </c>
      <c r="M86" s="28">
        <f t="shared" si="1"/>
        <v>-2.0287305339629302</v>
      </c>
      <c r="N86" s="2">
        <v>80</v>
      </c>
    </row>
    <row r="87" spans="1:14" ht="15.75">
      <c r="A87" s="2">
        <f>'Bxy to Brf'!B90</f>
        <v>81</v>
      </c>
      <c r="B87" s="2">
        <f>'Bxy to Brf'!E90</f>
        <v>-2.110409376416614</v>
      </c>
      <c r="C87" s="2">
        <f>'Bxy to Brf'!M90</f>
        <v>-2.1046280611764097</v>
      </c>
      <c r="D87" s="2">
        <f>'Bxy to Brf'!U90</f>
        <v>-2.09418800663451</v>
      </c>
      <c r="E87" s="2">
        <f>'Bxy to Brf'!AC90</f>
        <v>-2.0786314715877188</v>
      </c>
      <c r="F87" s="2">
        <f>'Bxy to Brf'!AK90</f>
        <v>-2.057619798724611</v>
      </c>
      <c r="G87" s="2">
        <f>'Bxy to Brf'!AS90</f>
        <v>-2.0316638790708774</v>
      </c>
      <c r="H87" s="2">
        <f>'Bxy to Brf'!BA90</f>
        <v>-2.0011581166055916</v>
      </c>
      <c r="I87" s="2">
        <f>'Bxy to Brf'!BI90</f>
        <v>-1.9667260116394651</v>
      </c>
      <c r="J87" s="2">
        <f>'Bxy to Brf'!BQ90</f>
        <v>-1.929676397013774</v>
      </c>
      <c r="K87" s="2">
        <f>'Bxy to Brf'!BY90</f>
        <v>-1.8908284008302103</v>
      </c>
      <c r="L87" s="2">
        <f>'Bxy to Brf'!CG90</f>
        <v>-1.8513454783337078</v>
      </c>
      <c r="M87" s="28">
        <f t="shared" si="1"/>
        <v>-2.0106249998212267</v>
      </c>
      <c r="N87" s="2">
        <v>81</v>
      </c>
    </row>
    <row r="88" spans="1:14" ht="15.75">
      <c r="A88" s="2">
        <f>'Bxy to Brf'!B92</f>
        <v>82</v>
      </c>
      <c r="B88" s="2">
        <f>'Bxy to Brf'!E92</f>
        <v>-2.09955413993826</v>
      </c>
      <c r="C88" s="2">
        <f>'Bxy to Brf'!M92</f>
        <v>-2.090919434931305</v>
      </c>
      <c r="D88" s="2">
        <f>'Bxy to Brf'!U92</f>
        <v>-2.0781487509971233</v>
      </c>
      <c r="E88" s="2">
        <f>'Bxy to Brf'!AC92</f>
        <v>-2.0608809634157144</v>
      </c>
      <c r="F88" s="2">
        <f>'Bxy to Brf'!AK92</f>
        <v>-2.0389627231651435</v>
      </c>
      <c r="G88" s="2">
        <f>'Bxy to Brf'!AS92</f>
        <v>-2.012750889378759</v>
      </c>
      <c r="H88" s="2">
        <f>'Bxy to Brf'!BA92</f>
        <v>-1.9828391535729786</v>
      </c>
      <c r="I88" s="2">
        <f>'Bxy to Brf'!BI92</f>
        <v>-1.9495322992788389</v>
      </c>
      <c r="J88" s="2">
        <f>'Bxy to Brf'!BQ92</f>
        <v>-1.9140350166133222</v>
      </c>
      <c r="K88" s="2">
        <f>'Bxy to Brf'!BY92</f>
        <v>-1.8771297053848464</v>
      </c>
      <c r="L88" s="2">
        <f>'Bxy to Brf'!CG92</f>
        <v>-1.839664657000767</v>
      </c>
      <c r="M88" s="28">
        <f t="shared" si="1"/>
        <v>-1.9949470666979146</v>
      </c>
      <c r="N88" s="2">
        <v>82</v>
      </c>
    </row>
    <row r="89" spans="1:14" ht="15.75">
      <c r="A89" s="2">
        <f>'Bxy to Brf'!B93</f>
        <v>83</v>
      </c>
      <c r="B89" s="2">
        <f>'Bxy to Brf'!E93</f>
        <v>-2.090027269105495</v>
      </c>
      <c r="C89" s="2">
        <f>'Bxy to Brf'!M93</f>
        <v>-2.079132996091045</v>
      </c>
      <c r="D89" s="2">
        <f>'Bxy to Brf'!U93</f>
        <v>-2.06450539119293</v>
      </c>
      <c r="E89" s="2">
        <f>'Bxy to Brf'!AC93</f>
        <v>-2.045925247089907</v>
      </c>
      <c r="F89" s="2">
        <f>'Bxy to Brf'!AK93</f>
        <v>-2.0232208999403367</v>
      </c>
      <c r="G89" s="2">
        <f>'Bxy to Brf'!AS93</f>
        <v>-1.9968983426946936</v>
      </c>
      <c r="H89" s="2">
        <f>'Bxy to Brf'!BA93</f>
        <v>-1.9672243088653105</v>
      </c>
      <c r="I89" s="2">
        <f>'Bxy to Brf'!BI93</f>
        <v>-1.9348163589467071</v>
      </c>
      <c r="J89" s="2">
        <f>'Bxy to Brf'!BQ93</f>
        <v>-1.900426320474684</v>
      </c>
      <c r="K89" s="2">
        <f>'Bxy to Brf'!BY93</f>
        <v>-1.8648682781531272</v>
      </c>
      <c r="L89" s="2">
        <f>'Bxy to Brf'!CG93</f>
        <v>-1.8288666393837338</v>
      </c>
      <c r="M89" s="28">
        <f t="shared" si="1"/>
        <v>-1.9814465501761793</v>
      </c>
      <c r="N89" s="2">
        <v>83</v>
      </c>
    </row>
    <row r="90" spans="1:14" ht="15.75">
      <c r="A90" s="2">
        <f>'Bxy to Brf'!B94</f>
        <v>84</v>
      </c>
      <c r="B90" s="2">
        <f>'Bxy to Brf'!E94</f>
        <v>-2.0817906786075437</v>
      </c>
      <c r="C90" s="2">
        <f>'Bxy to Brf'!M94</f>
        <v>-2.06911612148108</v>
      </c>
      <c r="D90" s="2">
        <f>'Bxy to Brf'!U94</f>
        <v>-2.05304527408994</v>
      </c>
      <c r="E90" s="2">
        <f>'Bxy to Brf'!AC94</f>
        <v>-2.0333668867282206</v>
      </c>
      <c r="F90" s="2">
        <f>'Bxy to Brf'!AK94</f>
        <v>-2.010053485190239</v>
      </c>
      <c r="G90" s="2">
        <f>'Bxy to Brf'!AS94</f>
        <v>-1.9835754824529601</v>
      </c>
      <c r="H90" s="2">
        <f>'Bxy to Brf'!BA94</f>
        <v>-1.9540872677829733</v>
      </c>
      <c r="I90" s="2">
        <f>'Bxy to Brf'!BI94</f>
        <v>-1.9222127105642453</v>
      </c>
      <c r="J90" s="2">
        <f>'Bxy to Brf'!BQ94</f>
        <v>-1.8886218329654423</v>
      </c>
      <c r="K90" s="2">
        <f>'Bxy to Brf'!BY94</f>
        <v>-1.8539276891139698</v>
      </c>
      <c r="L90" s="2">
        <f>'Bxy to Brf'!CG94</f>
        <v>-1.818788778729359</v>
      </c>
      <c r="M90" s="28">
        <f t="shared" si="1"/>
        <v>-1.9698714734278155</v>
      </c>
      <c r="N90" s="2">
        <v>84</v>
      </c>
    </row>
    <row r="91" spans="1:14" ht="15.75">
      <c r="A91" s="2">
        <f>'Bxy to Brf'!B95</f>
        <v>85</v>
      </c>
      <c r="B91" s="2">
        <f>'Bxy to Brf'!E95</f>
        <v>-2.074823572341379</v>
      </c>
      <c r="C91" s="2">
        <f>'Bxy to Brf'!M95</f>
        <v>-2.0607169705163852</v>
      </c>
      <c r="D91" s="2">
        <f>'Bxy to Brf'!U95</f>
        <v>-2.043530263194743</v>
      </c>
      <c r="E91" s="2">
        <f>'Bxy to Brf'!AC95</f>
        <v>-2.0229549115970764</v>
      </c>
      <c r="F91" s="2">
        <f>'Bxy to Brf'!AK95</f>
        <v>-1.9992876268968676</v>
      </c>
      <c r="G91" s="2">
        <f>'Bxy to Brf'!AS95</f>
        <v>-1.9725056577019946</v>
      </c>
      <c r="H91" s="2">
        <f>'Bxy to Brf'!BA95</f>
        <v>-1.9431685009065118</v>
      </c>
      <c r="I91" s="2">
        <f>'Bxy to Brf'!BI95</f>
        <v>-1.9118052556960816</v>
      </c>
      <c r="J91" s="2">
        <f>'Bxy to Brf'!BQ95</f>
        <v>-1.8785380820127424</v>
      </c>
      <c r="K91" s="2">
        <f>'Bxy to Brf'!BY95</f>
        <v>-1.8443050877559153</v>
      </c>
      <c r="L91" s="2">
        <f>'Bxy to Brf'!CG95</f>
        <v>-1.8095239217714094</v>
      </c>
      <c r="M91" s="28">
        <f t="shared" si="1"/>
        <v>-1.9601054409446457</v>
      </c>
      <c r="N91" s="2">
        <v>85</v>
      </c>
    </row>
    <row r="92" spans="1:14" ht="15.75">
      <c r="A92" s="2">
        <f>'Bxy to Brf'!B96</f>
        <v>86</v>
      </c>
      <c r="B92" s="2">
        <f>'Bxy to Brf'!E96</f>
        <v>-2.0691986264261293</v>
      </c>
      <c r="C92" s="2">
        <f>'Bxy to Brf'!M96</f>
        <v>-2.0541505163393627</v>
      </c>
      <c r="D92" s="2">
        <f>'Bxy to Brf'!U96</f>
        <v>-2.035929275759935</v>
      </c>
      <c r="E92" s="2">
        <f>'Bxy to Brf'!AC96</f>
        <v>-2.014659252625371</v>
      </c>
      <c r="F92" s="2">
        <f>'Bxy to Brf'!AK96</f>
        <v>-1.9906674290052389</v>
      </c>
      <c r="G92" s="2">
        <f>'Bxy to Brf'!AS96</f>
        <v>-1.963667822405167</v>
      </c>
      <c r="H92" s="2">
        <f>'Bxy to Brf'!BA96</f>
        <v>-1.9344337858323233</v>
      </c>
      <c r="I92" s="2">
        <f>'Bxy to Brf'!BI96</f>
        <v>-1.9031691308155734</v>
      </c>
      <c r="J92" s="2">
        <f>'Bxy to Brf'!BQ96</f>
        <v>-1.8701555713568518</v>
      </c>
      <c r="K92" s="2">
        <f>'Bxy to Brf'!BY96</f>
        <v>-1.836092213862245</v>
      </c>
      <c r="L92" s="2">
        <f>'Bxy to Brf'!CG96</f>
        <v>-1.8012412112878933</v>
      </c>
      <c r="M92" s="28">
        <f t="shared" si="1"/>
        <v>-1.95212407597419</v>
      </c>
      <c r="N92" s="2">
        <v>86</v>
      </c>
    </row>
    <row r="93" spans="1:14" ht="15.75">
      <c r="A93" s="2">
        <f>'Bxy to Brf'!B97</f>
        <v>87</v>
      </c>
      <c r="B93" s="2">
        <f>'Bxy to Brf'!E97</f>
        <v>-2.0648578823907835</v>
      </c>
      <c r="C93" s="2">
        <f>'Bxy to Brf'!M97</f>
        <v>-2.0490061418532615</v>
      </c>
      <c r="D93" s="2">
        <f>'Bxy to Brf'!U97</f>
        <v>-2.030165027216473</v>
      </c>
      <c r="E93" s="2">
        <f>'Bxy to Brf'!AC97</f>
        <v>-2.0082997446263247</v>
      </c>
      <c r="F93" s="2">
        <f>'Bxy to Brf'!AK97</f>
        <v>-1.9837288470933463</v>
      </c>
      <c r="G93" s="2">
        <f>'Bxy to Brf'!AS97</f>
        <v>-1.9568434087057696</v>
      </c>
      <c r="H93" s="2">
        <f>'Bxy to Brf'!BA97</f>
        <v>-1.927782169300663</v>
      </c>
      <c r="I93" s="2">
        <f>'Bxy to Brf'!BI97</f>
        <v>-1.8965429393151714</v>
      </c>
      <c r="J93" s="2">
        <f>'Bxy to Brf'!BQ97</f>
        <v>-1.8635021591937868</v>
      </c>
      <c r="K93" s="2">
        <f>'Bxy to Brf'!BY97</f>
        <v>-1.8293882153517067</v>
      </c>
      <c r="L93" s="2">
        <f>'Bxy to Brf'!CG97</f>
        <v>-1.7942176998314343</v>
      </c>
      <c r="M93" s="28">
        <f t="shared" si="1"/>
        <v>-1.9458485668071561</v>
      </c>
      <c r="N93" s="2">
        <v>87</v>
      </c>
    </row>
    <row r="94" spans="1:14" ht="15.75">
      <c r="A94" s="2">
        <f>'Bxy to Brf'!B98</f>
        <v>88</v>
      </c>
      <c r="B94" s="2">
        <f>'Bxy to Brf'!E98</f>
        <v>-2.0617789152341524</v>
      </c>
      <c r="C94" s="2">
        <f>'Bxy to Brf'!M98</f>
        <v>-2.04537390131209</v>
      </c>
      <c r="D94" s="2">
        <f>'Bxy to Brf'!U98</f>
        <v>-2.0259989016144972</v>
      </c>
      <c r="E94" s="2">
        <f>'Bxy to Brf'!AC98</f>
        <v>-2.0040881427989</v>
      </c>
      <c r="F94" s="2">
        <f>'Bxy to Brf'!AK98</f>
        <v>-1.979427824762541</v>
      </c>
      <c r="G94" s="2">
        <f>'Bxy to Brf'!AS98</f>
        <v>-1.9521909314941814</v>
      </c>
      <c r="H94" s="2">
        <f>'Bxy to Brf'!BA98</f>
        <v>-1.9228354177784843</v>
      </c>
      <c r="I94" s="2">
        <f>'Bxy to Brf'!BI98</f>
        <v>-1.891790403997702</v>
      </c>
      <c r="J94" s="2">
        <f>'Bxy to Brf'!BQ98</f>
        <v>-1.8586698209361652</v>
      </c>
      <c r="K94" s="2">
        <f>'Bxy to Brf'!BY98</f>
        <v>-1.8243996686067427</v>
      </c>
      <c r="L94" s="2">
        <f>'Bxy to Brf'!CG98</f>
        <v>-1.788870922865465</v>
      </c>
      <c r="M94" s="28">
        <f t="shared" si="1"/>
        <v>-1.941402259218265</v>
      </c>
      <c r="N94" s="2">
        <v>88</v>
      </c>
    </row>
    <row r="95" spans="1:14" ht="15.75">
      <c r="A95" s="2">
        <f>'Bxy to Brf'!B99</f>
        <v>89</v>
      </c>
      <c r="B95" s="2">
        <f>'Bxy to Brf'!E99</f>
        <v>-2.059919902164326</v>
      </c>
      <c r="C95" s="2">
        <f>'Bxy to Brf'!M99</f>
        <v>-2.0429220907862704</v>
      </c>
      <c r="D95" s="2">
        <f>'Bxy to Brf'!U99</f>
        <v>-2.023677509416328</v>
      </c>
      <c r="E95" s="2">
        <f>'Bxy to Brf'!AC99</f>
        <v>-2.001437919250937</v>
      </c>
      <c r="F95" s="2">
        <f>'Bxy to Brf'!AK99</f>
        <v>-1.9766968104608627</v>
      </c>
      <c r="G95" s="2">
        <f>'Bxy to Brf'!AS99</f>
        <v>-1.9494514529465834</v>
      </c>
      <c r="H95" s="2">
        <f>'Bxy to Brf'!BA99</f>
        <v>-1.9201389536569824</v>
      </c>
      <c r="I95" s="2">
        <f>'Bxy to Brf'!BI99</f>
        <v>-1.8887017453936255</v>
      </c>
      <c r="J95" s="2">
        <f>'Bxy to Brf'!BQ99</f>
        <v>-1.8557063835260306</v>
      </c>
      <c r="K95" s="2">
        <f>'Bxy to Brf'!BY99</f>
        <v>-1.8213046544776326</v>
      </c>
      <c r="L95" s="2">
        <f>'Bxy to Brf'!CG99</f>
        <v>-1.7854402390309618</v>
      </c>
      <c r="M95" s="28">
        <f t="shared" si="1"/>
        <v>-1.9386725146464128</v>
      </c>
      <c r="N95" s="2">
        <v>89</v>
      </c>
    </row>
    <row r="96" spans="1:14" ht="15.75">
      <c r="A96" s="2">
        <f>'Bxy to Brf'!B100</f>
        <v>90</v>
      </c>
      <c r="B96" s="2">
        <f>'Bxy to Brf'!E100</f>
        <v>-2.05925716</v>
      </c>
      <c r="C96" s="2">
        <f>'Bxy to Brf'!M100</f>
        <v>-2.04206788</v>
      </c>
      <c r="D96" s="2">
        <f>'Bxy to Brf'!U100</f>
        <v>-2.02224815</v>
      </c>
      <c r="E96" s="2">
        <f>'Bxy to Brf'!AC100</f>
        <v>-1.99994143</v>
      </c>
      <c r="F96" s="2">
        <f>'Bxy to Brf'!AK100</f>
        <v>-1.97527399</v>
      </c>
      <c r="G96" s="2">
        <f>'Bxy to Brf'!AS100</f>
        <v>-1.94825994</v>
      </c>
      <c r="H96" s="2">
        <f>'Bxy to Brf'!BA100</f>
        <v>-1.91879187</v>
      </c>
      <c r="I96" s="2">
        <f>'Bxy to Brf'!BI100</f>
        <v>-1.88744168</v>
      </c>
      <c r="J96" s="2">
        <f>'Bxy to Brf'!BQ100</f>
        <v>-1.85450089</v>
      </c>
      <c r="K96" s="2">
        <f>'Bxy to Brf'!BY100</f>
        <v>-1.82006904</v>
      </c>
      <c r="L96" s="2">
        <f>'Bxy to Brf'!CG100</f>
        <v>-1.78420834</v>
      </c>
      <c r="M96" s="28">
        <f t="shared" si="1"/>
        <v>-1.9374600336363634</v>
      </c>
      <c r="N96" s="2">
        <v>90</v>
      </c>
    </row>
  </sheetData>
  <mergeCells count="1">
    <mergeCell ref="B4:L4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2"/>
  <headerFooter alignWithMargins="0">
    <oddFooter>&amp;L&amp;8MNW book &amp;F sheet &amp;A&amp;C&amp;8&amp;P&amp;R&amp;8printed at &amp;T on 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0"/>
  <sheetViews>
    <sheetView workbookViewId="0" topLeftCell="A22">
      <pane ySplit="885" topLeftCell="BM28" activePane="bottomLeft" state="split"/>
      <selection pane="topLeft" activeCell="D22" sqref="D1:D16384"/>
      <selection pane="bottomLeft" activeCell="A40" sqref="A40:D40"/>
    </sheetView>
  </sheetViews>
  <sheetFormatPr defaultColWidth="9.140625" defaultRowHeight="12.75"/>
  <cols>
    <col min="1" max="1" width="19.57421875" style="30" customWidth="1"/>
    <col min="2" max="2" width="7.7109375" style="2" customWidth="1"/>
    <col min="3" max="3" width="7.7109375" style="34" customWidth="1"/>
    <col min="4" max="4" width="7.7109375" style="35" customWidth="1"/>
    <col min="5" max="16384" width="6.7109375" style="2" customWidth="1"/>
  </cols>
  <sheetData>
    <row r="1" ht="15.75">
      <c r="A1" s="29" t="s">
        <v>14</v>
      </c>
    </row>
    <row r="2" ht="15.75">
      <c r="A2" s="30" t="s">
        <v>54</v>
      </c>
    </row>
    <row r="3" spans="1:3" ht="15.75">
      <c r="A3" s="30" t="s">
        <v>15</v>
      </c>
      <c r="B3" s="2">
        <f>79.9/2</f>
        <v>39.95</v>
      </c>
      <c r="C3" s="34" t="s">
        <v>38</v>
      </c>
    </row>
    <row r="4" spans="1:3" ht="15.75">
      <c r="A4" s="30" t="s">
        <v>16</v>
      </c>
      <c r="B4" s="2">
        <f>100/2</f>
        <v>50</v>
      </c>
      <c r="C4" s="34" t="s">
        <v>38</v>
      </c>
    </row>
    <row r="5" spans="1:3" ht="15.75">
      <c r="A5" s="30" t="s">
        <v>17</v>
      </c>
      <c r="B5" s="2">
        <f>(B3+B4)/2</f>
        <v>44.975</v>
      </c>
      <c r="C5" s="34" t="s">
        <v>38</v>
      </c>
    </row>
    <row r="6" spans="1:3" ht="15.75">
      <c r="A6" s="30" t="s">
        <v>18</v>
      </c>
      <c r="B6" s="2">
        <f>(B4-B3)/2</f>
        <v>5.024999999999999</v>
      </c>
      <c r="C6" s="34" t="s">
        <v>38</v>
      </c>
    </row>
    <row r="7" spans="1:8" ht="15.75">
      <c r="A7" s="30" t="s">
        <v>19</v>
      </c>
      <c r="B7" s="8">
        <v>1.367</v>
      </c>
      <c r="C7" s="34" t="s">
        <v>38</v>
      </c>
      <c r="D7" s="36" t="s">
        <v>34</v>
      </c>
      <c r="H7" s="2">
        <v>1.352</v>
      </c>
    </row>
    <row r="8" ht="15.75">
      <c r="D8" s="36" t="s">
        <v>35</v>
      </c>
    </row>
    <row r="10" spans="1:8" ht="15.75">
      <c r="A10" s="30" t="s">
        <v>20</v>
      </c>
      <c r="B10" s="2" t="s">
        <v>21</v>
      </c>
      <c r="C10" s="34" t="s">
        <v>22</v>
      </c>
      <c r="D10" s="35" t="s">
        <v>23</v>
      </c>
      <c r="E10" s="2" t="s">
        <v>24</v>
      </c>
      <c r="F10" s="2" t="s">
        <v>25</v>
      </c>
      <c r="G10" s="2" t="s">
        <v>26</v>
      </c>
      <c r="H10" s="2" t="s">
        <v>27</v>
      </c>
    </row>
    <row r="11" spans="1:8" ht="15.75">
      <c r="A11" s="30" t="s">
        <v>28</v>
      </c>
      <c r="B11" s="2">
        <v>9</v>
      </c>
      <c r="D11" s="35">
        <v>11</v>
      </c>
      <c r="F11" s="2">
        <v>8</v>
      </c>
      <c r="H11" s="2">
        <v>4</v>
      </c>
    </row>
    <row r="12" spans="1:7" ht="15.75">
      <c r="A12" s="30" t="s">
        <v>29</v>
      </c>
      <c r="C12" s="34">
        <v>0.39</v>
      </c>
      <c r="E12" s="2">
        <v>3.09</v>
      </c>
      <c r="G12" s="2">
        <v>7.12</v>
      </c>
    </row>
    <row r="13" spans="1:7" ht="15.75">
      <c r="A13" s="30" t="s">
        <v>30</v>
      </c>
      <c r="C13" s="34">
        <v>8.105</v>
      </c>
      <c r="E13" s="2">
        <v>9.833</v>
      </c>
      <c r="G13" s="2">
        <v>16.684</v>
      </c>
    </row>
    <row r="14" spans="1:8" ht="15.75">
      <c r="A14" s="30" t="s">
        <v>31</v>
      </c>
      <c r="B14" s="2">
        <f>B11*$B$7</f>
        <v>12.303</v>
      </c>
      <c r="C14" s="34">
        <f>C12+$B$6*TAN(C13*PI()/180)</f>
        <v>1.1056108071667583</v>
      </c>
      <c r="D14" s="35">
        <f>D11*$B$7</f>
        <v>15.036999999999999</v>
      </c>
      <c r="E14" s="2">
        <f>E12+$B$6*TAN(E13*PI()/180)</f>
        <v>3.9609490528143327</v>
      </c>
      <c r="F14" s="2">
        <f>F11*$B$7</f>
        <v>10.936</v>
      </c>
      <c r="G14" s="2">
        <f>G12+$B$6*TAN(G13*PI()/180)</f>
        <v>8.626042827774073</v>
      </c>
      <c r="H14" s="2">
        <f>H11*$B$7</f>
        <v>5.468</v>
      </c>
    </row>
    <row r="15" spans="1:8" ht="15.75">
      <c r="A15" s="30" t="s">
        <v>32</v>
      </c>
      <c r="B15" s="2">
        <f aca="true" t="shared" si="0" ref="B15:H15">180/PI()*B14/$B$5</f>
        <v>15.673373548625944</v>
      </c>
      <c r="C15" s="34">
        <f t="shared" si="0"/>
        <v>1.4084898951574776</v>
      </c>
      <c r="D15" s="35">
        <f t="shared" si="0"/>
        <v>19.156345448320597</v>
      </c>
      <c r="E15" s="2">
        <f t="shared" si="0"/>
        <v>5.046040324460306</v>
      </c>
      <c r="F15" s="2">
        <f t="shared" si="0"/>
        <v>13.931887598778616</v>
      </c>
      <c r="G15" s="2">
        <f t="shared" si="0"/>
        <v>10.989123911740933</v>
      </c>
      <c r="H15" s="2">
        <f t="shared" si="0"/>
        <v>6.965943799389308</v>
      </c>
    </row>
    <row r="16" spans="1:8" ht="15.75">
      <c r="A16" s="30" t="s">
        <v>33</v>
      </c>
      <c r="B16" s="2">
        <f>B15</f>
        <v>15.673373548625944</v>
      </c>
      <c r="C16" s="34">
        <f aca="true" t="shared" si="1" ref="C16:H16">B16+C15</f>
        <v>17.081863443783423</v>
      </c>
      <c r="D16" s="35">
        <f t="shared" si="1"/>
        <v>36.23820889210402</v>
      </c>
      <c r="E16" s="2">
        <f t="shared" si="1"/>
        <v>41.284249216564326</v>
      </c>
      <c r="F16" s="2">
        <f t="shared" si="1"/>
        <v>55.21613681534294</v>
      </c>
      <c r="G16" s="2">
        <f t="shared" si="1"/>
        <v>66.20526072708387</v>
      </c>
      <c r="H16" s="6">
        <f t="shared" si="1"/>
        <v>73.17120452647318</v>
      </c>
    </row>
    <row r="19" spans="1:3" ht="15.75">
      <c r="A19" s="30" t="s">
        <v>36</v>
      </c>
      <c r="B19" s="2">
        <f>B5*PI()/180</f>
        <v>0.7849618310844497</v>
      </c>
      <c r="C19" s="34" t="s">
        <v>38</v>
      </c>
    </row>
    <row r="20" spans="1:3" ht="15.75">
      <c r="A20" s="30" t="s">
        <v>37</v>
      </c>
      <c r="B20" s="2">
        <f>B19*B6*2*10^-6</f>
        <v>7.888866402398716E-06</v>
      </c>
      <c r="C20" s="34" t="s">
        <v>39</v>
      </c>
    </row>
    <row r="22" spans="2:4" ht="15.75">
      <c r="B22" s="41" t="s">
        <v>6</v>
      </c>
      <c r="C22" s="41"/>
      <c r="D22" s="35" t="s">
        <v>5</v>
      </c>
    </row>
    <row r="23" spans="1:4" ht="15.75">
      <c r="A23" s="31" t="s">
        <v>51</v>
      </c>
      <c r="B23" s="2" t="str">
        <f>'Bf'!$P5</f>
        <v>Bm T</v>
      </c>
      <c r="C23" s="34" t="str">
        <f>'Bf'!O5</f>
        <v>G T/m</v>
      </c>
      <c r="D23" s="35" t="str">
        <f>'Br'!M5</f>
        <v>mean</v>
      </c>
    </row>
    <row r="24" spans="1:4" ht="15.75">
      <c r="A24" s="31">
        <v>0</v>
      </c>
      <c r="B24" s="2">
        <f>'Bf'!$P6</f>
        <v>-0.8219977069090909</v>
      </c>
      <c r="C24" s="34">
        <f>'Bf'!O6</f>
        <v>244.26680129999994</v>
      </c>
      <c r="D24" s="35">
        <f>'Br'!M6</f>
        <v>-7.829455454545454E-06</v>
      </c>
    </row>
    <row r="25" spans="1:4" ht="15.75">
      <c r="A25" s="31">
        <v>1</v>
      </c>
      <c r="B25" s="2">
        <f>'Bf'!$P7</f>
        <v>-0.8217296287421121</v>
      </c>
      <c r="C25" s="34">
        <f>'Bf'!O7</f>
        <v>246.64712192512715</v>
      </c>
      <c r="D25" s="35">
        <f>'Br'!M7</f>
        <v>-0.004352904612639874</v>
      </c>
    </row>
    <row r="26" spans="1:4" ht="15.75">
      <c r="A26" s="31">
        <v>2</v>
      </c>
      <c r="B26" s="2">
        <f>'Bf'!$P8</f>
        <v>-0.821585611225844</v>
      </c>
      <c r="C26" s="34">
        <f>'Bf'!O8</f>
        <v>247.87612429529844</v>
      </c>
      <c r="D26" s="35">
        <f>'Br'!M8</f>
        <v>-0.04666387906774721</v>
      </c>
    </row>
    <row r="27" spans="1:4" ht="15.75">
      <c r="A27" s="31">
        <v>3</v>
      </c>
      <c r="B27" s="2">
        <f>'Bf'!$P9</f>
        <v>-0.8208176406045933</v>
      </c>
      <c r="C27" s="34">
        <f>'Bf'!O9</f>
        <v>248.619711051773</v>
      </c>
      <c r="D27" s="35">
        <f>'Br'!M9</f>
        <v>-0.08816510333209439</v>
      </c>
    </row>
    <row r="28" spans="1:4" ht="15.75">
      <c r="A28" s="31">
        <v>4</v>
      </c>
      <c r="B28" s="2">
        <f>'Bf'!$P10</f>
        <v>-0.8198187393907777</v>
      </c>
      <c r="C28" s="34">
        <f>'Bf'!O10</f>
        <v>249.01848455721492</v>
      </c>
      <c r="D28" s="35">
        <f>'Br'!M10</f>
        <v>-0.12932473383011736</v>
      </c>
    </row>
    <row r="29" spans="1:4" ht="15.75">
      <c r="A29" s="31">
        <v>5</v>
      </c>
      <c r="B29" s="2">
        <f>'Bf'!$P11</f>
        <v>-0.8183791186552796</v>
      </c>
      <c r="C29" s="34">
        <f>'Bf'!O11</f>
        <v>249.07833636928723</v>
      </c>
      <c r="D29" s="35">
        <f>'Br'!M11</f>
        <v>-0.17029335958175434</v>
      </c>
    </row>
    <row r="30" spans="1:4" ht="15.75">
      <c r="A30" s="31">
        <v>6</v>
      </c>
      <c r="B30" s="2">
        <f>'Bf'!$P12</f>
        <v>-0.8165897522528525</v>
      </c>
      <c r="C30" s="34">
        <f>'Bf'!O12</f>
        <v>248.92629789388968</v>
      </c>
      <c r="D30" s="35">
        <f>'Br'!M12</f>
        <v>-0.21129872517543874</v>
      </c>
    </row>
    <row r="31" spans="1:4" ht="15.75">
      <c r="A31" s="31">
        <v>7</v>
      </c>
      <c r="B31" s="2">
        <f>'Bf'!$P13</f>
        <v>-0.8145210898216497</v>
      </c>
      <c r="C31" s="34">
        <f>'Bf'!O13</f>
        <v>248.4577989929667</v>
      </c>
      <c r="D31" s="35">
        <f>'Br'!M13</f>
        <v>-0.25243209734431343</v>
      </c>
    </row>
    <row r="32" spans="1:4" ht="15.75">
      <c r="A32" s="31">
        <v>8</v>
      </c>
      <c r="B32" s="2">
        <f>'Bf'!$P14</f>
        <v>-0.8119080995552288</v>
      </c>
      <c r="C32" s="34">
        <f>'Bf'!O14</f>
        <v>247.71187929578227</v>
      </c>
      <c r="D32" s="35">
        <f>'Br'!M14</f>
        <v>-0.2939766016246563</v>
      </c>
    </row>
    <row r="33" spans="1:4" ht="15.75">
      <c r="A33" s="31">
        <v>9</v>
      </c>
      <c r="B33" s="2">
        <f>'Bf'!$P15</f>
        <v>-0.808983216110299</v>
      </c>
      <c r="C33" s="34">
        <f>'Bf'!O15</f>
        <v>246.68434819423808</v>
      </c>
      <c r="D33" s="35">
        <f>'Br'!M15</f>
        <v>-0.3360578703147423</v>
      </c>
    </row>
    <row r="34" spans="1:4" ht="15.75">
      <c r="A34" s="31">
        <v>10</v>
      </c>
      <c r="B34" s="2">
        <f>'Bf'!$P16</f>
        <v>-0.805486638655367</v>
      </c>
      <c r="C34" s="34">
        <f>'Bf'!O16</f>
        <v>245.26913205326846</v>
      </c>
      <c r="D34" s="35">
        <f>'Br'!M16</f>
        <v>-0.3788205015613247</v>
      </c>
    </row>
    <row r="35" spans="1:4" ht="15.75">
      <c r="A35" s="31">
        <v>11</v>
      </c>
      <c r="B35" s="2">
        <f>'Bf'!$P17</f>
        <v>-0.8015244467186999</v>
      </c>
      <c r="C35" s="34">
        <f>'Bf'!O17</f>
        <v>243.52097485084533</v>
      </c>
      <c r="D35" s="35">
        <f>'Br'!M17</f>
        <v>-0.42258181905155917</v>
      </c>
    </row>
    <row r="36" spans="1:4" ht="15.75">
      <c r="A36" s="31">
        <v>12</v>
      </c>
      <c r="B36" s="2">
        <f>'Bf'!$P18</f>
        <v>-0.7970047609221851</v>
      </c>
      <c r="C36" s="34">
        <f>'Bf'!O18</f>
        <v>241.13815804634186</v>
      </c>
      <c r="D36" s="35">
        <f>'Br'!M18</f>
        <v>-0.4676103714250752</v>
      </c>
    </row>
    <row r="37" spans="1:4" ht="15.75">
      <c r="A37" s="31">
        <v>13</v>
      </c>
      <c r="B37" s="2">
        <f>'Bf'!$P19</f>
        <v>-0.7918310116276626</v>
      </c>
      <c r="C37" s="34">
        <f>'Bf'!O19</f>
        <v>238.1682305720919</v>
      </c>
      <c r="D37" s="35">
        <f>'Br'!M19</f>
        <v>-0.5142884104791888</v>
      </c>
    </row>
    <row r="38" spans="1:4" ht="15.75">
      <c r="A38" s="31">
        <v>14</v>
      </c>
      <c r="B38" s="2">
        <f>'Bf'!$P20</f>
        <v>-0.7860744857851696</v>
      </c>
      <c r="C38" s="34">
        <f>'Bf'!O20</f>
        <v>234.15578260976997</v>
      </c>
      <c r="D38" s="35">
        <f>'Br'!M20</f>
        <v>-0.5627596874814667</v>
      </c>
    </row>
    <row r="39" spans="1:4" ht="15.75">
      <c r="A39" s="31">
        <v>15</v>
      </c>
      <c r="B39" s="2">
        <f>'Bf'!$P21</f>
        <v>-0.7797235727397585</v>
      </c>
      <c r="C39" s="34">
        <f>'Bf'!O21</f>
        <v>228.70524440168143</v>
      </c>
      <c r="D39" s="35">
        <f>'Br'!M21</f>
        <v>-0.6155142377819834</v>
      </c>
    </row>
    <row r="40" spans="1:4" ht="15.75">
      <c r="A40" s="32">
        <f>B16</f>
        <v>15.673373548625944</v>
      </c>
      <c r="B40" s="2">
        <f>'Bf'!$P22</f>
        <v>-0.7724384853461039</v>
      </c>
      <c r="C40" s="34">
        <f>'Bf'!O22</f>
        <v>221.493635730466</v>
      </c>
      <c r="D40" s="35">
        <f>'Br'!M22</f>
        <v>-0.6088285186356931</v>
      </c>
    </row>
    <row r="41" ht="15.75">
      <c r="A41" s="31"/>
    </row>
    <row r="42" spans="1:4" ht="15.75">
      <c r="A42" s="32">
        <f>C16</f>
        <v>17.081863443783423</v>
      </c>
      <c r="B42" s="2">
        <f>'Bf'!P23</f>
        <v>-0.7697157603408762</v>
      </c>
      <c r="C42" s="34">
        <f>'Bf'!O23</f>
        <v>221.13404942946926</v>
      </c>
      <c r="D42" s="35">
        <f>'Br'!M23</f>
        <v>-0.471884695094082</v>
      </c>
    </row>
    <row r="43" spans="1:4" ht="15.75">
      <c r="A43" s="31">
        <v>18</v>
      </c>
      <c r="B43" s="2">
        <f>'Bf'!P24</f>
        <v>-0.7688376834784414</v>
      </c>
      <c r="C43" s="34">
        <f>'Bf'!O24</f>
        <v>227.44879990963742</v>
      </c>
      <c r="D43" s="35">
        <f>'Br'!M24</f>
        <v>-0.4725847095030641</v>
      </c>
    </row>
    <row r="44" spans="1:4" ht="15.75">
      <c r="A44" s="31">
        <v>19</v>
      </c>
      <c r="B44" s="2">
        <f>'Bf'!P25</f>
        <v>-0.7670354695833996</v>
      </c>
      <c r="C44" s="34">
        <f>'Bf'!O25</f>
        <v>231.74178888809334</v>
      </c>
      <c r="D44" s="35">
        <f>'Br'!M25</f>
        <v>-0.5261554631417936</v>
      </c>
    </row>
    <row r="45" spans="1:4" ht="15.75">
      <c r="A45" s="31">
        <v>20</v>
      </c>
      <c r="B45" s="2">
        <f>'Bf'!P26</f>
        <v>-0.7645686420397677</v>
      </c>
      <c r="C45" s="34">
        <f>'Bf'!O26</f>
        <v>234.49299316708542</v>
      </c>
      <c r="D45" s="35">
        <f>'Br'!M26</f>
        <v>-0.5768430116951416</v>
      </c>
    </row>
    <row r="46" spans="1:4" ht="15.75">
      <c r="A46" s="31">
        <v>21</v>
      </c>
      <c r="B46" s="2">
        <f>'Bf'!P27</f>
        <v>-0.7616067160810989</v>
      </c>
      <c r="C46" s="34">
        <f>'Bf'!O27</f>
        <v>236.30574107714577</v>
      </c>
      <c r="D46" s="35">
        <f>'Br'!M27</f>
        <v>-0.62632377474028</v>
      </c>
    </row>
    <row r="47" spans="1:4" ht="15.75">
      <c r="A47" s="31">
        <v>22</v>
      </c>
      <c r="B47" s="2">
        <f>'Bf'!P28</f>
        <v>-0.7579205845403099</v>
      </c>
      <c r="C47" s="34">
        <f>'Bf'!O28</f>
        <v>237.4021344916006</v>
      </c>
      <c r="D47" s="35">
        <f>'Br'!M28</f>
        <v>-0.6748782498644672</v>
      </c>
    </row>
    <row r="48" spans="1:4" ht="15.75">
      <c r="A48" s="31">
        <v>23</v>
      </c>
      <c r="B48" s="2">
        <f>'Bf'!P29</f>
        <v>-0.7536309780371759</v>
      </c>
      <c r="C48" s="34">
        <f>'Bf'!O29</f>
        <v>237.89539745988668</v>
      </c>
      <c r="D48" s="35">
        <f>'Br'!M29</f>
        <v>-0.7229495947682708</v>
      </c>
    </row>
    <row r="49" spans="1:4" ht="15.75">
      <c r="A49" s="31">
        <v>24</v>
      </c>
      <c r="B49" s="2">
        <f>'Bf'!P30</f>
        <v>-0.7488749448917655</v>
      </c>
      <c r="C49" s="34">
        <f>'Bf'!O30</f>
        <v>237.88242897712908</v>
      </c>
      <c r="D49" s="35">
        <f>'Br'!M30</f>
        <v>-0.770882918956559</v>
      </c>
    </row>
    <row r="50" spans="1:4" ht="15.75">
      <c r="A50" s="31">
        <v>25</v>
      </c>
      <c r="B50" s="2">
        <f>'Bf'!P31</f>
        <v>-0.7435059454395319</v>
      </c>
      <c r="C50" s="34">
        <f>'Bf'!O31</f>
        <v>237.38808390302492</v>
      </c>
      <c r="D50" s="35">
        <f>'Br'!M31</f>
        <v>-0.8189315282179058</v>
      </c>
    </row>
    <row r="51" spans="1:4" ht="15.75">
      <c r="A51" s="31">
        <v>26</v>
      </c>
      <c r="B51" s="2">
        <f>'Bf'!P32</f>
        <v>-0.7379026729240881</v>
      </c>
      <c r="C51" s="34">
        <f>'Bf'!O32</f>
        <v>236.44602626135128</v>
      </c>
      <c r="D51" s="35">
        <f>'Br'!M32</f>
        <v>-0.8674766866019769</v>
      </c>
    </row>
    <row r="52" spans="1:4" ht="15.75">
      <c r="A52" s="31">
        <v>27</v>
      </c>
      <c r="B52" s="2">
        <f>'Bf'!P33</f>
        <v>-0.7316515309435783</v>
      </c>
      <c r="C52" s="34">
        <f>'Bf'!O33</f>
        <v>235.02302523518938</v>
      </c>
      <c r="D52" s="35">
        <f>'Br'!M33</f>
        <v>-0.9167679179694548</v>
      </c>
    </row>
    <row r="53" spans="1:4" ht="15.75">
      <c r="A53" s="31">
        <v>28</v>
      </c>
      <c r="B53" s="2">
        <f>'Bf'!P34</f>
        <v>-0.725054795017682</v>
      </c>
      <c r="C53" s="34">
        <f>'Bf'!O34</f>
        <v>233.10995497958854</v>
      </c>
      <c r="D53" s="35">
        <f>'Br'!M34</f>
        <v>-0.9671283960386144</v>
      </c>
    </row>
    <row r="54" spans="1:4" ht="15.75">
      <c r="A54" s="31">
        <v>29</v>
      </c>
      <c r="B54" s="2">
        <f>'Bf'!P35</f>
        <v>-0.7179155992224899</v>
      </c>
      <c r="C54" s="34">
        <f>'Bf'!O35</f>
        <v>230.6139247800938</v>
      </c>
      <c r="D54" s="35">
        <f>'Br'!M35</f>
        <v>-1.0189111298928748</v>
      </c>
    </row>
    <row r="55" spans="1:4" ht="15.75">
      <c r="A55" s="31">
        <v>30</v>
      </c>
      <c r="B55" s="2">
        <f>'Bf'!P36</f>
        <v>-0.710250215015698</v>
      </c>
      <c r="C55" s="34">
        <f>'Bf'!O36</f>
        <v>227.5058782107336</v>
      </c>
      <c r="D55" s="35">
        <f>'Br'!M36</f>
        <v>-1.072381236051545</v>
      </c>
    </row>
    <row r="56" spans="1:4" ht="15.75">
      <c r="A56" s="31">
        <v>31</v>
      </c>
      <c r="B56" s="2">
        <f>'Bf'!P37</f>
        <v>-0.7022009474414048</v>
      </c>
      <c r="C56" s="34">
        <f>'Bf'!O37</f>
        <v>223.56423801738285</v>
      </c>
      <c r="D56" s="35">
        <f>'Br'!M37</f>
        <v>-1.1280864983109464</v>
      </c>
    </row>
    <row r="57" spans="1:4" ht="15.75">
      <c r="A57" s="31">
        <v>32</v>
      </c>
      <c r="B57" s="2">
        <f>'Bf'!P38</f>
        <v>-0.6934456903989261</v>
      </c>
      <c r="C57" s="34">
        <f>'Bf'!O38</f>
        <v>218.6426703280386</v>
      </c>
      <c r="D57" s="35">
        <f>'Br'!M38</f>
        <v>-1.1866289424589562</v>
      </c>
    </row>
    <row r="58" spans="1:4" ht="15.75">
      <c r="A58" s="31">
        <v>33</v>
      </c>
      <c r="B58" s="2">
        <f>'Bf'!P39</f>
        <v>-0.68417335829729</v>
      </c>
      <c r="C58" s="34">
        <f>'Bf'!O39</f>
        <v>212.54789818753534</v>
      </c>
      <c r="D58" s="35">
        <f>'Br'!M39</f>
        <v>-1.2484668110260242</v>
      </c>
    </row>
    <row r="59" spans="1:4" ht="15.75">
      <c r="A59" s="31">
        <v>34</v>
      </c>
      <c r="B59" s="2">
        <f>'Bf'!P40</f>
        <v>-0.6739838818223287</v>
      </c>
      <c r="C59" s="34">
        <f>'Bf'!O40</f>
        <v>204.83970364331955</v>
      </c>
      <c r="D59" s="35">
        <f>'Br'!M40</f>
        <v>-1.3146950729765248</v>
      </c>
    </row>
    <row r="60" spans="1:4" ht="15.75">
      <c r="A60" s="31">
        <v>35</v>
      </c>
      <c r="B60" s="2">
        <f>'Bf'!P41</f>
        <v>-0.6632441842624921</v>
      </c>
      <c r="C60" s="34">
        <f>'Bf'!O41</f>
        <v>195.01696203664784</v>
      </c>
      <c r="D60" s="35">
        <f>'Br'!M41</f>
        <v>-1.3862719757944502</v>
      </c>
    </row>
    <row r="61" spans="1:4" ht="15.75">
      <c r="A61" s="32">
        <f>D16</f>
        <v>36.23820889210402</v>
      </c>
      <c r="B61" s="2">
        <f>'Bf'!P42</f>
        <v>-0.6526372462370986</v>
      </c>
      <c r="C61" s="34">
        <f>'Bf'!O42</f>
        <v>181.65773178044273</v>
      </c>
      <c r="D61" s="35">
        <f>'Br'!M42</f>
        <v>-1.463643292735403</v>
      </c>
    </row>
    <row r="62" ht="15.75">
      <c r="A62" s="31"/>
    </row>
    <row r="63" spans="1:4" ht="15.75">
      <c r="A63" s="32">
        <f>E16</f>
        <v>41.284249216564326</v>
      </c>
      <c r="B63" s="2">
        <f>'Bf'!P47</f>
        <v>-0.6091989960299014</v>
      </c>
      <c r="C63" s="34">
        <f>'Bf'!O47</f>
        <v>165.18765397838078</v>
      </c>
      <c r="D63" s="35">
        <f>'Br'!M47</f>
        <v>-0.9962057691997916</v>
      </c>
    </row>
    <row r="64" spans="1:4" ht="15.75">
      <c r="A64" s="31">
        <v>42</v>
      </c>
      <c r="B64" s="2">
        <f>'Bf'!P48</f>
        <v>-0.6036062565672307</v>
      </c>
      <c r="C64" s="34">
        <f>'Bf'!O48</f>
        <v>178.04058124197985</v>
      </c>
      <c r="D64" s="35">
        <f>'Br'!M48</f>
        <v>-1.0020586485015945</v>
      </c>
    </row>
    <row r="65" spans="1:4" ht="15.75">
      <c r="A65" s="31">
        <v>43</v>
      </c>
      <c r="B65" s="2">
        <f>'Bf'!P49</f>
        <v>-0.5973385358568848</v>
      </c>
      <c r="C65" s="34">
        <f>'Bf'!O49</f>
        <v>186.95603637908926</v>
      </c>
      <c r="D65" s="35">
        <f>'Br'!M49</f>
        <v>-1.0854266139488287</v>
      </c>
    </row>
    <row r="66" spans="1:4" ht="15.75">
      <c r="A66" s="31">
        <v>44</v>
      </c>
      <c r="B66" s="2">
        <f>'Bf'!P50</f>
        <v>-0.5899700995025405</v>
      </c>
      <c r="C66" s="34">
        <f>'Bf'!O50</f>
        <v>192.7867815177285</v>
      </c>
      <c r="D66" s="35">
        <f>'Br'!M50</f>
        <v>-1.1637762674259693</v>
      </c>
    </row>
    <row r="67" spans="1:4" ht="15.75">
      <c r="A67" s="31">
        <v>45</v>
      </c>
      <c r="B67" s="2">
        <f>'Bf'!P51</f>
        <v>-0.5820132667816189</v>
      </c>
      <c r="C67" s="34">
        <f>'Bf'!O51</f>
        <v>196.44708545304567</v>
      </c>
      <c r="D67" s="35">
        <f>'Br'!M51</f>
        <v>-1.239075168627491</v>
      </c>
    </row>
    <row r="68" spans="1:4" ht="15.75">
      <c r="A68" s="31">
        <v>46</v>
      </c>
      <c r="B68" s="2">
        <f>'Bf'!P52</f>
        <v>-0.5731696417058778</v>
      </c>
      <c r="C68" s="34">
        <f>'Bf'!O52</f>
        <v>198.39512608149707</v>
      </c>
      <c r="D68" s="35">
        <f>'Br'!M52</f>
        <v>-1.3126336149754054</v>
      </c>
    </row>
    <row r="69" spans="1:4" ht="15.75">
      <c r="A69" s="31">
        <v>47</v>
      </c>
      <c r="B69" s="2">
        <f>'Bf'!P53</f>
        <v>-0.5638422032320918</v>
      </c>
      <c r="C69" s="34">
        <f>'Bf'!O53</f>
        <v>198.7798935005829</v>
      </c>
      <c r="D69" s="35">
        <f>'Br'!M53</f>
        <v>-1.3853539176118572</v>
      </c>
    </row>
    <row r="70" spans="1:4" ht="15.75">
      <c r="A70" s="31">
        <v>48</v>
      </c>
      <c r="B70" s="2">
        <f>'Bf'!P54</f>
        <v>-0.5538856942617478</v>
      </c>
      <c r="C70" s="34">
        <f>'Bf'!O54</f>
        <v>197.8067889401142</v>
      </c>
      <c r="D70" s="35">
        <f>'Br'!M54</f>
        <v>-1.4583924395940684</v>
      </c>
    </row>
    <row r="71" spans="1:4" ht="15.75">
      <c r="A71" s="31">
        <v>49</v>
      </c>
      <c r="B71" s="2">
        <f>'Bf'!P55</f>
        <v>-0.5431440402046874</v>
      </c>
      <c r="C71" s="34">
        <f>'Bf'!O55</f>
        <v>195.47716292233267</v>
      </c>
      <c r="D71" s="35">
        <f>'Br'!M55</f>
        <v>-1.5324290050316072</v>
      </c>
    </row>
    <row r="72" spans="1:4" ht="15.75">
      <c r="A72" s="31">
        <v>50</v>
      </c>
      <c r="B72" s="2">
        <f>'Bf'!P56</f>
        <v>-0.5318523069431151</v>
      </c>
      <c r="C72" s="34">
        <f>'Bf'!O56</f>
        <v>191.67859495808702</v>
      </c>
      <c r="D72" s="35">
        <f>'Br'!M56</f>
        <v>-1.6083404901146503</v>
      </c>
    </row>
    <row r="73" spans="1:4" ht="15.75">
      <c r="A73" s="31">
        <v>51</v>
      </c>
      <c r="B73" s="2">
        <f>'Bf'!P57</f>
        <v>-0.5197396600150377</v>
      </c>
      <c r="C73" s="34">
        <f>'Bf'!O57</f>
        <v>186.2859303449138</v>
      </c>
      <c r="D73" s="35">
        <f>'Br'!M57</f>
        <v>-1.68723168296781</v>
      </c>
    </row>
    <row r="74" spans="1:4" ht="15.75">
      <c r="A74" s="31">
        <v>52</v>
      </c>
      <c r="B74" s="2">
        <f>'Bf'!P58</f>
        <v>-0.507115608884023</v>
      </c>
      <c r="C74" s="34">
        <f>'Bf'!O58</f>
        <v>179.0452928217022</v>
      </c>
      <c r="D74" s="35">
        <f>'Br'!M58</f>
        <v>-1.7698720892038968</v>
      </c>
    </row>
    <row r="75" spans="1:4" ht="15.75">
      <c r="A75" s="31">
        <v>53</v>
      </c>
      <c r="B75" s="2">
        <f>'Bf'!P59</f>
        <v>-0.4933396757856663</v>
      </c>
      <c r="C75" s="34">
        <f>'Bf'!O59</f>
        <v>169.5704965161953</v>
      </c>
      <c r="D75" s="35">
        <f>'Br'!M59</f>
        <v>-1.857988197278325</v>
      </c>
    </row>
    <row r="76" spans="1:4" ht="15.75">
      <c r="A76" s="31">
        <v>54</v>
      </c>
      <c r="B76" s="2">
        <f>'Bf'!P60</f>
        <v>-0.47879034085546657</v>
      </c>
      <c r="C76" s="34">
        <f>'Bf'!O60</f>
        <v>157.2499003270071</v>
      </c>
      <c r="D76" s="35">
        <f>'Br'!M60</f>
        <v>-1.9528091483623131</v>
      </c>
    </row>
    <row r="77" spans="1:4" ht="15.75">
      <c r="A77" s="32">
        <f>F16</f>
        <v>55.21613681534294</v>
      </c>
      <c r="B77" s="2">
        <f>'Bf'!P61</f>
        <v>-0.4635021370273096</v>
      </c>
      <c r="C77" s="34">
        <f>'Bf'!O61</f>
        <v>140.28934265496946</v>
      </c>
      <c r="D77" s="35">
        <f>'Br'!M61</f>
        <v>-2.0562244163677725</v>
      </c>
    </row>
    <row r="78" ht="15.75">
      <c r="A78" s="31"/>
    </row>
    <row r="79" spans="1:4" ht="15.75">
      <c r="A79" s="32">
        <f>G16</f>
        <v>66.20526072708387</v>
      </c>
      <c r="B79" s="2">
        <f>'Bf'!P72</f>
        <v>-0.3268494801752908</v>
      </c>
      <c r="C79" s="34">
        <f>'Bf'!O72</f>
        <v>103.86789880603665</v>
      </c>
      <c r="D79" s="35">
        <f>'Br'!M72</f>
        <v>-1.4315649793308114</v>
      </c>
    </row>
    <row r="80" spans="1:4" ht="15.75">
      <c r="A80" s="31">
        <v>67</v>
      </c>
      <c r="B80" s="2">
        <f>'Bf'!P73</f>
        <v>-0.3163960523853646</v>
      </c>
      <c r="C80" s="34">
        <f>'Bf'!O73</f>
        <v>116.97068031077052</v>
      </c>
      <c r="D80" s="35">
        <f>'Br'!M73</f>
        <v>-1.5031113978909254</v>
      </c>
    </row>
    <row r="81" spans="1:4" ht="15.75">
      <c r="A81" s="31">
        <v>68</v>
      </c>
      <c r="B81" s="2">
        <f>'Bf'!P74</f>
        <v>-0.306044785501947</v>
      </c>
      <c r="C81" s="34">
        <f>'Bf'!O74</f>
        <v>124.38540401609254</v>
      </c>
      <c r="D81" s="35">
        <f>'Br'!M74</f>
        <v>-1.6262178333673354</v>
      </c>
    </row>
    <row r="82" spans="1:4" ht="15.75">
      <c r="A82" s="31">
        <v>69</v>
      </c>
      <c r="B82" s="2">
        <f>'Bf'!P75</f>
        <v>-0.29536781640040477</v>
      </c>
      <c r="C82" s="34">
        <f>'Bf'!O75</f>
        <v>126.9506343646605</v>
      </c>
      <c r="D82" s="35">
        <f>'Br'!M75</f>
        <v>-1.7448986966969309</v>
      </c>
    </row>
    <row r="83" spans="1:4" ht="15.75">
      <c r="A83" s="31">
        <v>70</v>
      </c>
      <c r="B83" s="2">
        <f>'Bf'!P76</f>
        <v>-0.283367598612557</v>
      </c>
      <c r="C83" s="34">
        <f>'Bf'!O76</f>
        <v>125.64999275201124</v>
      </c>
      <c r="D83" s="35">
        <f>'Br'!M76</f>
        <v>-1.8630264814476016</v>
      </c>
    </row>
    <row r="84" spans="1:4" ht="15.75">
      <c r="A84" s="31">
        <v>71</v>
      </c>
      <c r="B84" s="2">
        <f>'Bf'!P77</f>
        <v>-0.2699889150048618</v>
      </c>
      <c r="C84" s="34">
        <f>'Bf'!O77</f>
        <v>120.61920848467341</v>
      </c>
      <c r="D84" s="35">
        <f>'Br'!M77</f>
        <v>-1.9834856507491039</v>
      </c>
    </row>
    <row r="85" spans="1:4" ht="15.75">
      <c r="A85" s="31">
        <v>72</v>
      </c>
      <c r="B85" s="2">
        <f>'Bf'!P78</f>
        <v>-0.25583793143957934</v>
      </c>
      <c r="C85" s="34">
        <f>'Bf'!O78</f>
        <v>111.28668841819704</v>
      </c>
      <c r="D85" s="35">
        <f>'Br'!M78</f>
        <v>-2.108555433516901</v>
      </c>
    </row>
    <row r="86" spans="1:4" ht="15.75">
      <c r="A86" s="32">
        <f>H16</f>
        <v>73.17120452647318</v>
      </c>
      <c r="B86" s="2">
        <f>'Bf'!P79</f>
        <v>-0.24045827362357386</v>
      </c>
      <c r="C86" s="34">
        <f>'Bf'!O79</f>
        <v>96.65180988093593</v>
      </c>
      <c r="D86" s="35">
        <f>'Br'!M79</f>
        <v>-2.240046943380341</v>
      </c>
    </row>
    <row r="87" ht="15.75">
      <c r="A87" s="31"/>
    </row>
    <row r="88" ht="15.75">
      <c r="A88" s="31"/>
    </row>
    <row r="89" ht="15.75">
      <c r="A89" s="31"/>
    </row>
    <row r="90" ht="15.75">
      <c r="A90" s="31"/>
    </row>
    <row r="91" ht="15.75">
      <c r="A91" s="31"/>
    </row>
    <row r="92" ht="15.75">
      <c r="A92" s="31"/>
    </row>
    <row r="93" ht="15.75">
      <c r="A93" s="31"/>
    </row>
    <row r="94" ht="15.75">
      <c r="A94" s="31"/>
    </row>
    <row r="95" ht="15.75">
      <c r="A95" s="31"/>
    </row>
    <row r="96" ht="15.75">
      <c r="A96" s="31"/>
    </row>
    <row r="97" ht="15.75">
      <c r="A97" s="31"/>
    </row>
    <row r="98" ht="15.75">
      <c r="A98" s="31"/>
    </row>
    <row r="99" ht="15.75">
      <c r="A99" s="31"/>
    </row>
    <row r="100" ht="15.75">
      <c r="A100" s="31"/>
    </row>
    <row r="101" ht="15.75">
      <c r="A101" s="31"/>
    </row>
    <row r="102" ht="15.75">
      <c r="A102" s="31"/>
    </row>
    <row r="103" ht="15.75">
      <c r="A103" s="31"/>
    </row>
    <row r="104" ht="15.75">
      <c r="A104" s="31"/>
    </row>
    <row r="105" ht="15.75">
      <c r="A105" s="31"/>
    </row>
    <row r="106" ht="15.75">
      <c r="A106" s="31"/>
    </row>
    <row r="107" ht="15.75">
      <c r="A107" s="31"/>
    </row>
    <row r="108" ht="15.75">
      <c r="A108" s="31"/>
    </row>
    <row r="109" ht="15.75">
      <c r="A109" s="31"/>
    </row>
    <row r="110" ht="15.75">
      <c r="A110" s="31"/>
    </row>
    <row r="111" ht="15.75">
      <c r="A111" s="31"/>
    </row>
    <row r="112" ht="15.75">
      <c r="A112" s="31"/>
    </row>
    <row r="113" ht="15.75">
      <c r="A113" s="31"/>
    </row>
    <row r="114" ht="15.75">
      <c r="A114" s="31"/>
    </row>
    <row r="115" ht="15.75">
      <c r="A115" s="31"/>
    </row>
    <row r="116" ht="15.75">
      <c r="A116" s="31"/>
    </row>
    <row r="117" ht="15.75">
      <c r="A117" s="31"/>
    </row>
    <row r="118" ht="15.75">
      <c r="A118" s="31"/>
    </row>
    <row r="119" ht="15.75">
      <c r="A119" s="31"/>
    </row>
    <row r="120" ht="15.75">
      <c r="A120" s="31"/>
    </row>
    <row r="121" ht="15.75">
      <c r="A121" s="31"/>
    </row>
    <row r="122" ht="15.75">
      <c r="A122" s="31"/>
    </row>
    <row r="123" ht="15.75">
      <c r="A123" s="31"/>
    </row>
    <row r="124" ht="15.75">
      <c r="A124" s="31"/>
    </row>
    <row r="125" ht="15.75">
      <c r="A125" s="31"/>
    </row>
    <row r="126" ht="15.75">
      <c r="A126" s="31"/>
    </row>
    <row r="127" ht="15.75">
      <c r="A127" s="31"/>
    </row>
    <row r="128" ht="15.75">
      <c r="A128" s="31"/>
    </row>
    <row r="129" ht="15.75">
      <c r="A129" s="31"/>
    </row>
    <row r="130" ht="15.75">
      <c r="A130" s="31"/>
    </row>
    <row r="131" ht="15.75">
      <c r="A131" s="31"/>
    </row>
    <row r="132" ht="15.75">
      <c r="A132" s="31"/>
    </row>
    <row r="133" ht="15.75">
      <c r="A133" s="31"/>
    </row>
    <row r="134" ht="15.75">
      <c r="A134" s="31"/>
    </row>
    <row r="135" ht="15.75">
      <c r="A135" s="31"/>
    </row>
    <row r="136" ht="15.75">
      <c r="A136" s="31"/>
    </row>
    <row r="137" ht="15.75">
      <c r="A137" s="31"/>
    </row>
    <row r="138" ht="15.75">
      <c r="A138" s="31"/>
    </row>
    <row r="139" ht="15.75">
      <c r="A139" s="31"/>
    </row>
    <row r="140" ht="15.75">
      <c r="A140" s="31"/>
    </row>
    <row r="141" ht="15.75">
      <c r="A141" s="31"/>
    </row>
    <row r="142" ht="15.75">
      <c r="A142" s="31"/>
    </row>
    <row r="143" ht="15.75">
      <c r="A143" s="31"/>
    </row>
    <row r="144" ht="15.75">
      <c r="A144" s="31"/>
    </row>
    <row r="145" ht="15.75">
      <c r="A145" s="31"/>
    </row>
    <row r="146" ht="15.75">
      <c r="A146" s="31"/>
    </row>
    <row r="147" ht="15.75">
      <c r="A147" s="31"/>
    </row>
    <row r="148" ht="15.75">
      <c r="A148" s="31"/>
    </row>
    <row r="149" ht="15.75">
      <c r="A149" s="31"/>
    </row>
    <row r="150" ht="15.75">
      <c r="A150" s="31"/>
    </row>
    <row r="151" ht="15.75">
      <c r="A151" s="31"/>
    </row>
    <row r="152" ht="15.75">
      <c r="A152" s="31"/>
    </row>
    <row r="153" ht="15.75">
      <c r="A153" s="31"/>
    </row>
    <row r="154" ht="15.75">
      <c r="A154" s="31"/>
    </row>
    <row r="155" ht="15.75">
      <c r="A155" s="31"/>
    </row>
    <row r="156" ht="15.75">
      <c r="A156" s="31"/>
    </row>
    <row r="157" ht="15.75">
      <c r="A157" s="31"/>
    </row>
    <row r="158" ht="15.75">
      <c r="A158" s="31"/>
    </row>
    <row r="159" ht="15.75">
      <c r="A159" s="31"/>
    </row>
    <row r="160" ht="15.75">
      <c r="A160" s="31"/>
    </row>
    <row r="161" ht="15.75">
      <c r="A161" s="31"/>
    </row>
    <row r="162" ht="15.75">
      <c r="A162" s="31"/>
    </row>
    <row r="163" ht="15.75">
      <c r="A163" s="31"/>
    </row>
    <row r="164" ht="15.75">
      <c r="A164" s="31"/>
    </row>
    <row r="165" ht="15.75">
      <c r="A165" s="31"/>
    </row>
    <row r="166" ht="15.75">
      <c r="A166" s="31"/>
    </row>
    <row r="167" ht="15.75">
      <c r="A167" s="31"/>
    </row>
    <row r="168" ht="15.75">
      <c r="A168" s="31"/>
    </row>
    <row r="169" ht="15.75">
      <c r="A169" s="31"/>
    </row>
    <row r="170" ht="15.75">
      <c r="A170" s="31"/>
    </row>
    <row r="171" ht="15.75">
      <c r="A171" s="31"/>
    </row>
    <row r="172" ht="15.75">
      <c r="A172" s="31"/>
    </row>
    <row r="173" ht="15.75">
      <c r="A173" s="31"/>
    </row>
    <row r="174" ht="15.75">
      <c r="A174" s="31"/>
    </row>
    <row r="175" ht="15.75">
      <c r="A175" s="31"/>
    </row>
    <row r="176" ht="15.75">
      <c r="A176" s="31"/>
    </row>
    <row r="177" ht="15.75">
      <c r="A177" s="31"/>
    </row>
    <row r="178" ht="15.75">
      <c r="A178" s="31"/>
    </row>
    <row r="179" ht="15.75">
      <c r="A179" s="31"/>
    </row>
    <row r="180" ht="15.75">
      <c r="A180" s="31"/>
    </row>
    <row r="181" ht="15.75">
      <c r="A181" s="31"/>
    </row>
    <row r="182" ht="15.75">
      <c r="A182" s="31"/>
    </row>
    <row r="183" ht="15.75">
      <c r="A183" s="31"/>
    </row>
    <row r="184" ht="15.75">
      <c r="A184" s="31"/>
    </row>
    <row r="185" ht="15.75">
      <c r="A185" s="31"/>
    </row>
    <row r="186" ht="15.75">
      <c r="A186" s="31"/>
    </row>
    <row r="187" ht="15.75">
      <c r="A187" s="31"/>
    </row>
    <row r="188" ht="15.75">
      <c r="A188" s="31"/>
    </row>
    <row r="189" ht="15.75">
      <c r="A189" s="31"/>
    </row>
    <row r="190" ht="15.75">
      <c r="A190" s="31"/>
    </row>
    <row r="191" ht="15.75">
      <c r="A191" s="31"/>
    </row>
    <row r="192" ht="15.75">
      <c r="A192" s="31"/>
    </row>
    <row r="193" ht="15.75">
      <c r="A193" s="31"/>
    </row>
    <row r="194" ht="15.75">
      <c r="A194" s="31"/>
    </row>
    <row r="195" ht="15.75">
      <c r="A195" s="31"/>
    </row>
    <row r="196" ht="15.75">
      <c r="A196" s="31"/>
    </row>
    <row r="197" ht="15.75">
      <c r="A197" s="31"/>
    </row>
    <row r="198" ht="15.75">
      <c r="A198" s="31"/>
    </row>
    <row r="199" ht="15.75">
      <c r="A199" s="31"/>
    </row>
    <row r="200" ht="15.75">
      <c r="A200" s="31"/>
    </row>
    <row r="201" ht="15.75">
      <c r="A201" s="31"/>
    </row>
    <row r="202" ht="15.75">
      <c r="A202" s="31"/>
    </row>
    <row r="203" ht="15.75">
      <c r="A203" s="31"/>
    </row>
    <row r="204" ht="15.75">
      <c r="A204" s="31"/>
    </row>
    <row r="205" ht="15.75">
      <c r="A205" s="31"/>
    </row>
    <row r="206" ht="15.75">
      <c r="A206" s="31"/>
    </row>
    <row r="207" ht="15.75">
      <c r="A207" s="31"/>
    </row>
    <row r="208" ht="15.75">
      <c r="A208" s="31"/>
    </row>
    <row r="209" ht="15.75">
      <c r="A209" s="31"/>
    </row>
    <row r="210" ht="15.75">
      <c r="A210" s="31"/>
    </row>
    <row r="211" ht="15.75">
      <c r="A211" s="31"/>
    </row>
    <row r="212" ht="15.75">
      <c r="A212" s="31"/>
    </row>
    <row r="213" ht="15.75">
      <c r="A213" s="31"/>
    </row>
    <row r="214" ht="15.75">
      <c r="A214" s="31"/>
    </row>
    <row r="215" ht="15.75">
      <c r="A215" s="31"/>
    </row>
    <row r="216" ht="15.75">
      <c r="A216" s="31"/>
    </row>
    <row r="217" ht="15.75">
      <c r="A217" s="31"/>
    </row>
    <row r="218" ht="15.75">
      <c r="A218" s="31"/>
    </row>
    <row r="219" ht="15.75">
      <c r="A219" s="31"/>
    </row>
    <row r="220" ht="15.75">
      <c r="A220" s="31"/>
    </row>
    <row r="221" ht="15.75">
      <c r="A221" s="31"/>
    </row>
    <row r="222" ht="15.75">
      <c r="A222" s="31"/>
    </row>
    <row r="223" ht="15.75">
      <c r="A223" s="31"/>
    </row>
    <row r="224" ht="15.75">
      <c r="A224" s="31"/>
    </row>
    <row r="225" ht="15.75">
      <c r="A225" s="31"/>
    </row>
    <row r="226" ht="15.75">
      <c r="A226" s="31"/>
    </row>
    <row r="227" ht="15.75">
      <c r="A227" s="31"/>
    </row>
    <row r="228" ht="15.75">
      <c r="A228" s="31"/>
    </row>
    <row r="229" ht="15.75">
      <c r="A229" s="31"/>
    </row>
    <row r="230" ht="15.75">
      <c r="A230" s="31"/>
    </row>
    <row r="231" ht="15.75">
      <c r="A231" s="31"/>
    </row>
    <row r="232" ht="15.75">
      <c r="A232" s="31"/>
    </row>
    <row r="233" ht="15.75">
      <c r="A233" s="31"/>
    </row>
    <row r="234" ht="15.75">
      <c r="A234" s="31"/>
    </row>
    <row r="235" ht="15.75">
      <c r="A235" s="31"/>
    </row>
    <row r="236" ht="15.75">
      <c r="A236" s="31"/>
    </row>
    <row r="237" ht="15.75">
      <c r="A237" s="31"/>
    </row>
    <row r="238" ht="15.75">
      <c r="A238" s="31"/>
    </row>
    <row r="239" ht="15.75">
      <c r="A239" s="31"/>
    </row>
    <row r="240" ht="15.75">
      <c r="A240" s="31"/>
    </row>
    <row r="241" ht="15.75">
      <c r="A241" s="31"/>
    </row>
    <row r="242" ht="15.75">
      <c r="A242" s="31"/>
    </row>
    <row r="243" ht="15.75">
      <c r="A243" s="31"/>
    </row>
    <row r="244" ht="15.75">
      <c r="A244" s="31"/>
    </row>
    <row r="245" ht="15.75">
      <c r="A245" s="31"/>
    </row>
    <row r="246" ht="15.75">
      <c r="A246" s="31"/>
    </row>
    <row r="247" ht="15.75">
      <c r="A247" s="31"/>
    </row>
    <row r="248" ht="15.75">
      <c r="A248" s="31"/>
    </row>
    <row r="249" ht="15.75">
      <c r="A249" s="31"/>
    </row>
    <row r="250" ht="15.75">
      <c r="A250" s="31"/>
    </row>
    <row r="251" ht="15.75">
      <c r="A251" s="31"/>
    </row>
    <row r="252" ht="15.75">
      <c r="A252" s="31"/>
    </row>
    <row r="253" ht="15.75">
      <c r="A253" s="31"/>
    </row>
    <row r="254" ht="15.75">
      <c r="A254" s="31"/>
    </row>
    <row r="255" ht="15.75">
      <c r="A255" s="31"/>
    </row>
    <row r="256" ht="15.75">
      <c r="A256" s="31"/>
    </row>
    <row r="257" ht="15.75">
      <c r="A257" s="31"/>
    </row>
    <row r="258" ht="15.75">
      <c r="A258" s="31"/>
    </row>
    <row r="259" ht="15.75">
      <c r="A259" s="31"/>
    </row>
    <row r="260" ht="15.75">
      <c r="A260" s="31"/>
    </row>
    <row r="261" ht="15.75">
      <c r="A261" s="31"/>
    </row>
    <row r="262" ht="15.75">
      <c r="A262" s="31"/>
    </row>
    <row r="263" ht="15.75">
      <c r="A263" s="31"/>
    </row>
    <row r="264" ht="15.75">
      <c r="A264" s="31"/>
    </row>
    <row r="265" ht="15.75">
      <c r="A265" s="31"/>
    </row>
    <row r="266" ht="15.75">
      <c r="A266" s="31"/>
    </row>
    <row r="267" ht="15.75">
      <c r="A267" s="31"/>
    </row>
    <row r="268" ht="15.75">
      <c r="A268" s="31"/>
    </row>
    <row r="269" ht="15.75">
      <c r="A269" s="31"/>
    </row>
    <row r="270" ht="15.75">
      <c r="A270" s="31"/>
    </row>
    <row r="271" ht="15.75">
      <c r="A271" s="31"/>
    </row>
    <row r="272" ht="15.75">
      <c r="A272" s="31"/>
    </row>
    <row r="273" ht="15.75">
      <c r="A273" s="31"/>
    </row>
    <row r="274" ht="15.75">
      <c r="A274" s="31"/>
    </row>
    <row r="275" ht="15.75">
      <c r="A275" s="31"/>
    </row>
    <row r="276" ht="15.75">
      <c r="A276" s="31"/>
    </row>
    <row r="277" ht="15.75">
      <c r="A277" s="31"/>
    </row>
    <row r="278" ht="15.75">
      <c r="A278" s="31"/>
    </row>
    <row r="279" ht="15.75">
      <c r="A279" s="31"/>
    </row>
    <row r="280" ht="15.75">
      <c r="A280" s="31"/>
    </row>
    <row r="281" ht="15.75">
      <c r="A281" s="31"/>
    </row>
    <row r="282" ht="15.75">
      <c r="A282" s="31"/>
    </row>
    <row r="283" ht="15.75">
      <c r="A283" s="31"/>
    </row>
    <row r="284" ht="15.75">
      <c r="A284" s="31"/>
    </row>
    <row r="285" ht="15.75">
      <c r="A285" s="31"/>
    </row>
    <row r="286" ht="15.75">
      <c r="A286" s="31"/>
    </row>
    <row r="287" ht="15.75">
      <c r="A287" s="31"/>
    </row>
    <row r="288" ht="15.75">
      <c r="A288" s="31"/>
    </row>
    <row r="289" ht="15.75">
      <c r="A289" s="31"/>
    </row>
    <row r="290" ht="15.75">
      <c r="A290" s="31"/>
    </row>
    <row r="291" ht="15.75">
      <c r="A291" s="31"/>
    </row>
    <row r="292" ht="15.75">
      <c r="A292" s="31"/>
    </row>
    <row r="293" ht="15.75">
      <c r="A293" s="31"/>
    </row>
    <row r="294" ht="15.75">
      <c r="A294" s="31"/>
    </row>
    <row r="295" ht="15.75">
      <c r="A295" s="31"/>
    </row>
    <row r="296" ht="15.75">
      <c r="A296" s="31"/>
    </row>
    <row r="297" ht="15.75">
      <c r="A297" s="31"/>
    </row>
    <row r="298" ht="15.75">
      <c r="A298" s="31"/>
    </row>
    <row r="299" ht="15.75">
      <c r="A299" s="31"/>
    </row>
    <row r="300" ht="15.75">
      <c r="A300" s="31"/>
    </row>
  </sheetData>
  <mergeCells count="1">
    <mergeCell ref="B22:C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Wilson</dc:creator>
  <cp:keywords/>
  <dc:description/>
  <cp:lastModifiedBy>Martin Wilson</cp:lastModifiedBy>
  <cp:lastPrinted>2001-01-01T09:35:42Z</cp:lastPrinted>
  <dcterms:created xsi:type="dcterms:W3CDTF">1999-02-19T18:19:08Z</dcterms:created>
  <dcterms:modified xsi:type="dcterms:W3CDTF">2006-05-17T16:12:10Z</dcterms:modified>
  <cp:category/>
  <cp:version/>
  <cp:contentType/>
  <cp:contentStatus/>
</cp:coreProperties>
</file>