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core magn" sheetId="1" r:id="rId1"/>
    <sheet name="NbTi mag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<sst xmlns="http://schemas.openxmlformats.org/spreadsheetml/2006/main" count="62" uniqueCount="41">
  <si>
    <t>B</t>
  </si>
  <si>
    <t>wire diameter</t>
  </si>
  <si>
    <t>number of wires</t>
  </si>
  <si>
    <t>area of wires in cable</t>
  </si>
  <si>
    <t>cable width</t>
  </si>
  <si>
    <t>cable thickness</t>
  </si>
  <si>
    <t>cable section</t>
  </si>
  <si>
    <t>wire fill factor</t>
  </si>
  <si>
    <t>data from magnetization-SS304-RevB.xls</t>
  </si>
  <si>
    <t>thickness of 2 cores</t>
  </si>
  <si>
    <t>width of cores</t>
  </si>
  <si>
    <t>mm</t>
  </si>
  <si>
    <t>area of core</t>
  </si>
  <si>
    <t>mm^2</t>
  </si>
  <si>
    <r>
      <t>fill factor of core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>c</t>
    </r>
  </si>
  <si>
    <t>Mf</t>
  </si>
  <si>
    <r>
      <t>l</t>
    </r>
    <r>
      <rPr>
        <sz val="10"/>
        <rFont val="Arial"/>
        <family val="0"/>
      </rPr>
      <t>f Mf</t>
    </r>
  </si>
  <si>
    <t>T</t>
  </si>
  <si>
    <t>mT</t>
  </si>
  <si>
    <t>H</t>
  </si>
  <si>
    <t>Mc</t>
  </si>
  <si>
    <r>
      <t>l</t>
    </r>
    <r>
      <rPr>
        <sz val="10"/>
        <rFont val="Arial"/>
        <family val="0"/>
      </rPr>
      <t>c Mc</t>
    </r>
  </si>
  <si>
    <t>m</t>
  </si>
  <si>
    <t>Extrapolate to high fields</t>
  </si>
  <si>
    <t>m =</t>
  </si>
  <si>
    <t>6 micron</t>
  </si>
  <si>
    <t>3 micron</t>
  </si>
  <si>
    <t>insulation film thickness</t>
  </si>
  <si>
    <t>no layers of film</t>
  </si>
  <si>
    <t>insulated cable thickness</t>
  </si>
  <si>
    <t>insulated cable width</t>
  </si>
  <si>
    <t>insulated cable area</t>
  </si>
  <si>
    <t>fill factor wires / total</t>
  </si>
  <si>
    <t>area of insulated cable</t>
  </si>
  <si>
    <t>reduced data from GSI4-4AT.xls Note already per unit volume wire</t>
  </si>
  <si>
    <t>Spot values at B = 0.4T</t>
  </si>
  <si>
    <t>core</t>
  </si>
  <si>
    <t>NbTi 6 micron</t>
  </si>
  <si>
    <t>NbTi 3 micron</t>
  </si>
  <si>
    <t xml:space="preserve">Appendix 10-1: Stainless core magnetization </t>
  </si>
  <si>
    <t>Appendix 10-1: Magnetization of 6 micron NbTi filaments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</si>
</sst>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2"/>
      <name val="Arial"/>
      <family val="2"/>
    </font>
    <font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0.9215"/>
        </c:manualLayout>
      </c:layout>
      <c:scatterChart>
        <c:scatterStyle val="smooth"/>
        <c:varyColors val="0"/>
        <c:ser>
          <c:idx val="1"/>
          <c:order val="0"/>
          <c:tx>
            <c:v>NbTi 6 micron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'NbTi magn'!$A$21:$A$297</c:f>
              <c:numCache>
                <c:ptCount val="277"/>
                <c:pt idx="0">
                  <c:v>0.0015736600000000002</c:v>
                </c:pt>
                <c:pt idx="1">
                  <c:v>0.00993334</c:v>
                </c:pt>
                <c:pt idx="2">
                  <c:v>0.02038916</c:v>
                </c:pt>
                <c:pt idx="3">
                  <c:v>0.030384699999999997</c:v>
                </c:pt>
                <c:pt idx="4">
                  <c:v>0.04026206</c:v>
                </c:pt>
                <c:pt idx="5">
                  <c:v>0.05021406</c:v>
                </c:pt>
                <c:pt idx="6">
                  <c:v>0.060209599999999995</c:v>
                </c:pt>
                <c:pt idx="7">
                  <c:v>0.07001232</c:v>
                </c:pt>
                <c:pt idx="8">
                  <c:v>0.07997054</c:v>
                </c:pt>
                <c:pt idx="9">
                  <c:v>0.08991632</c:v>
                </c:pt>
                <c:pt idx="10">
                  <c:v>0.09968171999999999</c:v>
                </c:pt>
                <c:pt idx="11">
                  <c:v>0.10961505999999999</c:v>
                </c:pt>
                <c:pt idx="12">
                  <c:v>0.11935558</c:v>
                </c:pt>
                <c:pt idx="13">
                  <c:v>0.12941332000000003</c:v>
                </c:pt>
                <c:pt idx="14">
                  <c:v>0.13936532</c:v>
                </c:pt>
                <c:pt idx="15">
                  <c:v>0.14931732</c:v>
                </c:pt>
                <c:pt idx="16">
                  <c:v>0.15919467999999998</c:v>
                </c:pt>
                <c:pt idx="17">
                  <c:v>0.16916534</c:v>
                </c:pt>
                <c:pt idx="18">
                  <c:v>0.1789183</c:v>
                </c:pt>
                <c:pt idx="19">
                  <c:v>0.18892628</c:v>
                </c:pt>
                <c:pt idx="20">
                  <c:v>0.19889071999999997</c:v>
                </c:pt>
                <c:pt idx="21">
                  <c:v>0.28312196</c:v>
                </c:pt>
                <c:pt idx="22">
                  <c:v>0.3672599</c:v>
                </c:pt>
                <c:pt idx="23">
                  <c:v>0.40029432</c:v>
                </c:pt>
                <c:pt idx="24">
                  <c:v>0.48455666000000003</c:v>
                </c:pt>
                <c:pt idx="25">
                  <c:v>0.5689620599999999</c:v>
                </c:pt>
                <c:pt idx="26">
                  <c:v>0.6530689000000001</c:v>
                </c:pt>
                <c:pt idx="27">
                  <c:v>0.7374991799999999</c:v>
                </c:pt>
                <c:pt idx="28">
                  <c:v>0.8216744399999999</c:v>
                </c:pt>
                <c:pt idx="29">
                  <c:v>0.9059056799999999</c:v>
                </c:pt>
                <c:pt idx="30">
                  <c:v>0.9900498400000001</c:v>
                </c:pt>
                <c:pt idx="31">
                  <c:v>1.07445524</c:v>
                </c:pt>
                <c:pt idx="32">
                  <c:v>1.15866782</c:v>
                </c:pt>
                <c:pt idx="33">
                  <c:v>1.24283686</c:v>
                </c:pt>
                <c:pt idx="34">
                  <c:v>1.32702456</c:v>
                </c:pt>
                <c:pt idx="35">
                  <c:v>1.41144862</c:v>
                </c:pt>
                <c:pt idx="36">
                  <c:v>1.4956549799999999</c:v>
                </c:pt>
                <c:pt idx="37">
                  <c:v>1.5797804799999997</c:v>
                </c:pt>
                <c:pt idx="38">
                  <c:v>1.6640365999999998</c:v>
                </c:pt>
                <c:pt idx="39">
                  <c:v>1.74836736</c:v>
                </c:pt>
                <c:pt idx="40">
                  <c:v>1.8325799399999998</c:v>
                </c:pt>
                <c:pt idx="41">
                  <c:v>1.9168360599999998</c:v>
                </c:pt>
                <c:pt idx="42">
                  <c:v>2.0010921799999997</c:v>
                </c:pt>
                <c:pt idx="43">
                  <c:v>2.0854105</c:v>
                </c:pt>
                <c:pt idx="44">
                  <c:v>2.1696915</c:v>
                </c:pt>
                <c:pt idx="45">
                  <c:v>2.25383566</c:v>
                </c:pt>
                <c:pt idx="46">
                  <c:v>2.3380047</c:v>
                </c:pt>
                <c:pt idx="47">
                  <c:v>2.42239144</c:v>
                </c:pt>
                <c:pt idx="48">
                  <c:v>2.50671598</c:v>
                </c:pt>
                <c:pt idx="49">
                  <c:v>2.5909223399999997</c:v>
                </c:pt>
                <c:pt idx="50">
                  <c:v>2.6753153000000003</c:v>
                </c:pt>
                <c:pt idx="51">
                  <c:v>2.75948434</c:v>
                </c:pt>
                <c:pt idx="52">
                  <c:v>2.8437715600000004</c:v>
                </c:pt>
                <c:pt idx="53">
                  <c:v>2.92797792</c:v>
                </c:pt>
                <c:pt idx="54">
                  <c:v>3.0122091600000003</c:v>
                </c:pt>
                <c:pt idx="55">
                  <c:v>3.0964839399999997</c:v>
                </c:pt>
                <c:pt idx="56">
                  <c:v>3.18080226</c:v>
                </c:pt>
                <c:pt idx="57">
                  <c:v>3.2649713</c:v>
                </c:pt>
                <c:pt idx="58">
                  <c:v>3.34939536</c:v>
                </c:pt>
                <c:pt idx="59">
                  <c:v>3.43352086</c:v>
                </c:pt>
                <c:pt idx="60">
                  <c:v>3.51785784</c:v>
                </c:pt>
                <c:pt idx="61">
                  <c:v>3.6021388400000003</c:v>
                </c:pt>
                <c:pt idx="62">
                  <c:v>3.6863141000000006</c:v>
                </c:pt>
                <c:pt idx="63">
                  <c:v>3.7707257200000006</c:v>
                </c:pt>
                <c:pt idx="64">
                  <c:v>3.8547827999999997</c:v>
                </c:pt>
                <c:pt idx="65">
                  <c:v>3.864797</c:v>
                </c:pt>
                <c:pt idx="66">
                  <c:v>3.87478632</c:v>
                </c:pt>
                <c:pt idx="67">
                  <c:v>3.88464502</c:v>
                </c:pt>
                <c:pt idx="68">
                  <c:v>3.89457836</c:v>
                </c:pt>
                <c:pt idx="69">
                  <c:v>3.90442462</c:v>
                </c:pt>
                <c:pt idx="70">
                  <c:v>3.91437662</c:v>
                </c:pt>
                <c:pt idx="71">
                  <c:v>3.92427264</c:v>
                </c:pt>
                <c:pt idx="72">
                  <c:v>3.9341189000000005</c:v>
                </c:pt>
                <c:pt idx="73">
                  <c:v>3.94404602</c:v>
                </c:pt>
                <c:pt idx="74">
                  <c:v>3.95397936</c:v>
                </c:pt>
                <c:pt idx="75">
                  <c:v>3.96385672</c:v>
                </c:pt>
                <c:pt idx="76">
                  <c:v>3.9739020199999997</c:v>
                </c:pt>
                <c:pt idx="77">
                  <c:v>3.9825291600000003</c:v>
                </c:pt>
                <c:pt idx="78">
                  <c:v>3.97658906</c:v>
                </c:pt>
                <c:pt idx="79">
                  <c:v>3.9661021400000003</c:v>
                </c:pt>
                <c:pt idx="80">
                  <c:v>3.95627454</c:v>
                </c:pt>
                <c:pt idx="81">
                  <c:v>3.87189402</c:v>
                </c:pt>
                <c:pt idx="82">
                  <c:v>3.78749484</c:v>
                </c:pt>
                <c:pt idx="83">
                  <c:v>3.70343776</c:v>
                </c:pt>
                <c:pt idx="84">
                  <c:v>3.6191007799999997</c:v>
                </c:pt>
                <c:pt idx="85">
                  <c:v>3.53480112</c:v>
                </c:pt>
                <c:pt idx="86">
                  <c:v>3.4504765799999997</c:v>
                </c:pt>
                <c:pt idx="87">
                  <c:v>3.36637596</c:v>
                </c:pt>
                <c:pt idx="88">
                  <c:v>3.28198922</c:v>
                </c:pt>
                <c:pt idx="89">
                  <c:v>3.1977828600000002</c:v>
                </c:pt>
                <c:pt idx="90">
                  <c:v>3.1135018599999995</c:v>
                </c:pt>
                <c:pt idx="91">
                  <c:v>3.02925196</c:v>
                </c:pt>
                <c:pt idx="92">
                  <c:v>2.94489632</c:v>
                </c:pt>
                <c:pt idx="93">
                  <c:v>2.86061532</c:v>
                </c:pt>
                <c:pt idx="94">
                  <c:v>2.7764649400000003</c:v>
                </c:pt>
                <c:pt idx="95">
                  <c:v>2.6923643200000003</c:v>
                </c:pt>
                <c:pt idx="96">
                  <c:v>2.6079402600000003</c:v>
                </c:pt>
                <c:pt idx="97">
                  <c:v>2.523765</c:v>
                </c:pt>
                <c:pt idx="98">
                  <c:v>2.4394218</c:v>
                </c:pt>
                <c:pt idx="99">
                  <c:v>2.35506616</c:v>
                </c:pt>
                <c:pt idx="100">
                  <c:v>2.27102774</c:v>
                </c:pt>
                <c:pt idx="101">
                  <c:v>2.1866472200000002</c:v>
                </c:pt>
                <c:pt idx="102">
                  <c:v>2.10241598</c:v>
                </c:pt>
                <c:pt idx="103">
                  <c:v>2.0182718200000003</c:v>
                </c:pt>
                <c:pt idx="104">
                  <c:v>1.9338228800000001</c:v>
                </c:pt>
                <c:pt idx="105">
                  <c:v>1.84972226</c:v>
                </c:pt>
                <c:pt idx="106">
                  <c:v>1.7652982000000002</c:v>
                </c:pt>
                <c:pt idx="107">
                  <c:v>1.68116026</c:v>
                </c:pt>
                <c:pt idx="108">
                  <c:v>1.59683572</c:v>
                </c:pt>
                <c:pt idx="109">
                  <c:v>1.5125484999999999</c:v>
                </c:pt>
                <c:pt idx="110">
                  <c:v>1.4282861599999999</c:v>
                </c:pt>
                <c:pt idx="111">
                  <c:v>1.34400516</c:v>
                </c:pt>
                <c:pt idx="112">
                  <c:v>1.2597614799999999</c:v>
                </c:pt>
                <c:pt idx="113">
                  <c:v>1.1755302399999998</c:v>
                </c:pt>
                <c:pt idx="114">
                  <c:v>1.09127412</c:v>
                </c:pt>
                <c:pt idx="115">
                  <c:v>1.00715484</c:v>
                </c:pt>
                <c:pt idx="116">
                  <c:v>0.92284896</c:v>
                </c:pt>
                <c:pt idx="117">
                  <c:v>0.83860528</c:v>
                </c:pt>
                <c:pt idx="118">
                  <c:v>0.75431184</c:v>
                </c:pt>
                <c:pt idx="119">
                  <c:v>0.67015524</c:v>
                </c:pt>
                <c:pt idx="120">
                  <c:v>0.5858929</c:v>
                </c:pt>
                <c:pt idx="121">
                  <c:v>0.5016430000000001</c:v>
                </c:pt>
                <c:pt idx="122">
                  <c:v>0.41726870000000005</c:v>
                </c:pt>
                <c:pt idx="123">
                  <c:v>0.33310587999999997</c:v>
                </c:pt>
                <c:pt idx="124">
                  <c:v>0.24864449999999996</c:v>
                </c:pt>
                <c:pt idx="125">
                  <c:v>0.16453766000000003</c:v>
                </c:pt>
                <c:pt idx="126">
                  <c:v>0.08035618</c:v>
                </c:pt>
                <c:pt idx="127">
                  <c:v>0.07026112</c:v>
                </c:pt>
                <c:pt idx="128">
                  <c:v>0.06040864</c:v>
                </c:pt>
                <c:pt idx="129">
                  <c:v>0.05054372</c:v>
                </c:pt>
                <c:pt idx="130">
                  <c:v>0.040691240000000004</c:v>
                </c:pt>
                <c:pt idx="131">
                  <c:v>0.03080766</c:v>
                </c:pt>
                <c:pt idx="132">
                  <c:v>0.02086188</c:v>
                </c:pt>
                <c:pt idx="133">
                  <c:v>0.010891219999999998</c:v>
                </c:pt>
                <c:pt idx="134">
                  <c:v>0.00098898</c:v>
                </c:pt>
                <c:pt idx="135">
                  <c:v>-0.00076506</c:v>
                </c:pt>
                <c:pt idx="136">
                  <c:v>-0.01627152</c:v>
                </c:pt>
                <c:pt idx="137">
                  <c:v>-0.02648476</c:v>
                </c:pt>
                <c:pt idx="138">
                  <c:v>-0.03648030000000001</c:v>
                </c:pt>
                <c:pt idx="139">
                  <c:v>-0.046463399999999995</c:v>
                </c:pt>
                <c:pt idx="140">
                  <c:v>-0.05647138</c:v>
                </c:pt>
                <c:pt idx="141">
                  <c:v>-0.06631142000000001</c:v>
                </c:pt>
                <c:pt idx="142">
                  <c:v>-0.1503996</c:v>
                </c:pt>
                <c:pt idx="143">
                  <c:v>-0.2347117</c:v>
                </c:pt>
                <c:pt idx="144">
                  <c:v>-0.31907978</c:v>
                </c:pt>
                <c:pt idx="145">
                  <c:v>-0.40311198000000004</c:v>
                </c:pt>
                <c:pt idx="146">
                  <c:v>-0.48750494</c:v>
                </c:pt>
                <c:pt idx="147">
                  <c:v>-0.57190412</c:v>
                </c:pt>
                <c:pt idx="148">
                  <c:v>-0.6559923000000001</c:v>
                </c:pt>
                <c:pt idx="149">
                  <c:v>-0.7402484200000001</c:v>
                </c:pt>
                <c:pt idx="150">
                  <c:v>-0.8243988</c:v>
                </c:pt>
                <c:pt idx="151">
                  <c:v>-0.90868602</c:v>
                </c:pt>
                <c:pt idx="152">
                  <c:v>-0.99299812</c:v>
                </c:pt>
                <c:pt idx="153">
                  <c:v>-1.07715472</c:v>
                </c:pt>
                <c:pt idx="154">
                  <c:v>-1.16156634</c:v>
                </c:pt>
                <c:pt idx="155">
                  <c:v>-1.2457540399999998</c:v>
                </c:pt>
                <c:pt idx="156">
                  <c:v>-1.32989198</c:v>
                </c:pt>
                <c:pt idx="157">
                  <c:v>-1.41411078</c:v>
                </c:pt>
                <c:pt idx="158">
                  <c:v>-1.49841044</c:v>
                </c:pt>
                <c:pt idx="159">
                  <c:v>-1.58268522</c:v>
                </c:pt>
                <c:pt idx="160">
                  <c:v>-1.66706574</c:v>
                </c:pt>
                <c:pt idx="161">
                  <c:v>-1.75127832</c:v>
                </c:pt>
                <c:pt idx="162">
                  <c:v>-1.8355593199999998</c:v>
                </c:pt>
                <c:pt idx="163">
                  <c:v>-1.9198340999999999</c:v>
                </c:pt>
                <c:pt idx="164">
                  <c:v>-2.00394716</c:v>
                </c:pt>
                <c:pt idx="165">
                  <c:v>-2.0883898800000003</c:v>
                </c:pt>
                <c:pt idx="166">
                  <c:v>-2.17262112</c:v>
                </c:pt>
                <c:pt idx="167">
                  <c:v>-2.2568648</c:v>
                </c:pt>
                <c:pt idx="168">
                  <c:v>-2.34112092</c:v>
                </c:pt>
                <c:pt idx="169">
                  <c:v>-2.42538326</c:v>
                </c:pt>
                <c:pt idx="170">
                  <c:v>-2.5097326800000004</c:v>
                </c:pt>
                <c:pt idx="171">
                  <c:v>-2.59396392</c:v>
                </c:pt>
                <c:pt idx="172">
                  <c:v>-2.6781889399999996</c:v>
                </c:pt>
                <c:pt idx="173">
                  <c:v>-2.7624637200000004</c:v>
                </c:pt>
                <c:pt idx="174">
                  <c:v>-2.8466452</c:v>
                </c:pt>
                <c:pt idx="175">
                  <c:v>-2.93088888</c:v>
                </c:pt>
                <c:pt idx="176">
                  <c:v>-3.01518854</c:v>
                </c:pt>
                <c:pt idx="177">
                  <c:v>-3.0996996799999996</c:v>
                </c:pt>
                <c:pt idx="178">
                  <c:v>-3.1838002999999997</c:v>
                </c:pt>
                <c:pt idx="179">
                  <c:v>-3.2681124</c:v>
                </c:pt>
                <c:pt idx="180">
                  <c:v>-3.35244938</c:v>
                </c:pt>
                <c:pt idx="181">
                  <c:v>-3.43655</c:v>
                </c:pt>
                <c:pt idx="182">
                  <c:v>-3.5208185599999995</c:v>
                </c:pt>
                <c:pt idx="183">
                  <c:v>-3.60513066</c:v>
                </c:pt>
                <c:pt idx="184">
                  <c:v>-3.6894178799999997</c:v>
                </c:pt>
                <c:pt idx="185">
                  <c:v>-3.7737673</c:v>
                </c:pt>
                <c:pt idx="186">
                  <c:v>-3.78363222</c:v>
                </c:pt>
                <c:pt idx="187">
                  <c:v>-3.86788212</c:v>
                </c:pt>
                <c:pt idx="188">
                  <c:v>-3.8777594800000004</c:v>
                </c:pt>
                <c:pt idx="189">
                  <c:v>-3.88769904</c:v>
                </c:pt>
                <c:pt idx="190">
                  <c:v>-3.8976075</c:v>
                </c:pt>
                <c:pt idx="191">
                  <c:v>-3.9073977799999997</c:v>
                </c:pt>
                <c:pt idx="192">
                  <c:v>-3.9174057600000003</c:v>
                </c:pt>
                <c:pt idx="193">
                  <c:v>-3.9273577599999996</c:v>
                </c:pt>
                <c:pt idx="194">
                  <c:v>-3.9371604799999997</c:v>
                </c:pt>
                <c:pt idx="195">
                  <c:v>-3.9471684599999994</c:v>
                </c:pt>
                <c:pt idx="196">
                  <c:v>-3.9571204599999996</c:v>
                </c:pt>
                <c:pt idx="197">
                  <c:v>-3.96699782</c:v>
                </c:pt>
                <c:pt idx="198">
                  <c:v>-3.97680676</c:v>
                </c:pt>
                <c:pt idx="199">
                  <c:v>-3.9800847</c:v>
                </c:pt>
                <c:pt idx="200">
                  <c:v>-3.97051212</c:v>
                </c:pt>
                <c:pt idx="201">
                  <c:v>-3.8860445200000004</c:v>
                </c:pt>
                <c:pt idx="202">
                  <c:v>-3.8014898400000003</c:v>
                </c:pt>
                <c:pt idx="203">
                  <c:v>-3.71742654</c:v>
                </c:pt>
                <c:pt idx="204">
                  <c:v>-3.6331642000000004</c:v>
                </c:pt>
                <c:pt idx="205">
                  <c:v>-3.5487588000000003</c:v>
                </c:pt>
                <c:pt idx="206">
                  <c:v>-3.4646146399999993</c:v>
                </c:pt>
                <c:pt idx="207">
                  <c:v>-3.3804829200000004</c:v>
                </c:pt>
                <c:pt idx="208">
                  <c:v>-3.29606508</c:v>
                </c:pt>
                <c:pt idx="209">
                  <c:v>-3.2119022600000005</c:v>
                </c:pt>
                <c:pt idx="210">
                  <c:v>-3.12755284</c:v>
                </c:pt>
                <c:pt idx="211">
                  <c:v>-3.0434086799999998</c:v>
                </c:pt>
                <c:pt idx="212">
                  <c:v>-2.95907792</c:v>
                </c:pt>
                <c:pt idx="213">
                  <c:v>-2.8748218</c:v>
                </c:pt>
                <c:pt idx="214">
                  <c:v>-2.7905656800000003</c:v>
                </c:pt>
                <c:pt idx="215">
                  <c:v>-2.70627846</c:v>
                </c:pt>
                <c:pt idx="216">
                  <c:v>-2.62207832</c:v>
                </c:pt>
                <c:pt idx="217">
                  <c:v>-2.53768536</c:v>
                </c:pt>
                <c:pt idx="218">
                  <c:v>-2.45359718</c:v>
                </c:pt>
                <c:pt idx="219">
                  <c:v>-2.36928508</c:v>
                </c:pt>
                <c:pt idx="220">
                  <c:v>-2.28497298</c:v>
                </c:pt>
                <c:pt idx="221">
                  <c:v>-2.2007852800000003</c:v>
                </c:pt>
                <c:pt idx="222">
                  <c:v>-2.1164296400000002</c:v>
                </c:pt>
                <c:pt idx="223">
                  <c:v>-2.03208644</c:v>
                </c:pt>
                <c:pt idx="224">
                  <c:v>-1.94792362</c:v>
                </c:pt>
                <c:pt idx="225">
                  <c:v>-1.8636674999999996</c:v>
                </c:pt>
                <c:pt idx="226">
                  <c:v>-1.7793367400000002</c:v>
                </c:pt>
                <c:pt idx="227">
                  <c:v>-1.6951739199999998</c:v>
                </c:pt>
                <c:pt idx="228">
                  <c:v>-1.61090536</c:v>
                </c:pt>
                <c:pt idx="229">
                  <c:v>-1.5265434999999998</c:v>
                </c:pt>
                <c:pt idx="230">
                  <c:v>-1.4423371400000002</c:v>
                </c:pt>
                <c:pt idx="231">
                  <c:v>-1.3580748</c:v>
                </c:pt>
                <c:pt idx="232">
                  <c:v>-1.2738497800000002</c:v>
                </c:pt>
                <c:pt idx="233">
                  <c:v>-1.1895936599999999</c:v>
                </c:pt>
                <c:pt idx="234">
                  <c:v>-1.10531266</c:v>
                </c:pt>
                <c:pt idx="235">
                  <c:v>-1.0211187400000001</c:v>
                </c:pt>
                <c:pt idx="236">
                  <c:v>-0.93670712</c:v>
                </c:pt>
                <c:pt idx="237">
                  <c:v>-0.85244478</c:v>
                </c:pt>
                <c:pt idx="238">
                  <c:v>-0.76822598</c:v>
                </c:pt>
                <c:pt idx="239">
                  <c:v>-0.68403828</c:v>
                </c:pt>
                <c:pt idx="240">
                  <c:v>-0.59973862</c:v>
                </c:pt>
                <c:pt idx="241">
                  <c:v>-0.51553226</c:v>
                </c:pt>
                <c:pt idx="242">
                  <c:v>-0.43118284</c:v>
                </c:pt>
                <c:pt idx="243">
                  <c:v>-0.34703868</c:v>
                </c:pt>
                <c:pt idx="244">
                  <c:v>-0.26260217999999996</c:v>
                </c:pt>
                <c:pt idx="245">
                  <c:v>-0.17843314</c:v>
                </c:pt>
                <c:pt idx="246">
                  <c:v>-0.09417702</c:v>
                </c:pt>
                <c:pt idx="247">
                  <c:v>-0.08433076</c:v>
                </c:pt>
                <c:pt idx="248">
                  <c:v>-0.07431034</c:v>
                </c:pt>
                <c:pt idx="249">
                  <c:v>-0.06442054</c:v>
                </c:pt>
                <c:pt idx="250">
                  <c:v>-0.05453074000000001</c:v>
                </c:pt>
                <c:pt idx="251">
                  <c:v>-0.0445974</c:v>
                </c:pt>
                <c:pt idx="252">
                  <c:v>-0.03471382</c:v>
                </c:pt>
                <c:pt idx="253">
                  <c:v>-0.024836459999999998</c:v>
                </c:pt>
                <c:pt idx="254">
                  <c:v>-0.01485958</c:v>
                </c:pt>
                <c:pt idx="255">
                  <c:v>-0.0050071000000000004</c:v>
                </c:pt>
                <c:pt idx="256">
                  <c:v>0.00246312</c:v>
                </c:pt>
                <c:pt idx="257">
                  <c:v>0.00842188</c:v>
                </c:pt>
                <c:pt idx="258">
                  <c:v>0.02249774</c:v>
                </c:pt>
                <c:pt idx="259">
                  <c:v>0.032549259999999997</c:v>
                </c:pt>
                <c:pt idx="260">
                  <c:v>0.04239552</c:v>
                </c:pt>
                <c:pt idx="261">
                  <c:v>0.05233507999999999</c:v>
                </c:pt>
                <c:pt idx="262">
                  <c:v>0.06225598</c:v>
                </c:pt>
                <c:pt idx="263">
                  <c:v>0.07194052000000001</c:v>
                </c:pt>
                <c:pt idx="264">
                  <c:v>0.08209778000000001</c:v>
                </c:pt>
                <c:pt idx="265">
                  <c:v>0.09208088</c:v>
                </c:pt>
                <c:pt idx="266">
                  <c:v>0.10184005999999998</c:v>
                </c:pt>
                <c:pt idx="267">
                  <c:v>0.11172363999999999</c:v>
                </c:pt>
                <c:pt idx="268">
                  <c:v>0.12170052</c:v>
                </c:pt>
                <c:pt idx="269">
                  <c:v>0.13161520000000002</c:v>
                </c:pt>
                <c:pt idx="270">
                  <c:v>0.14160452</c:v>
                </c:pt>
                <c:pt idx="271">
                  <c:v>0.1513948</c:v>
                </c:pt>
                <c:pt idx="272">
                  <c:v>0.16140278000000002</c:v>
                </c:pt>
                <c:pt idx="273">
                  <c:v>0.24570866000000002</c:v>
                </c:pt>
                <c:pt idx="274">
                  <c:v>0.3299088</c:v>
                </c:pt>
                <c:pt idx="275">
                  <c:v>0.4141151599999999</c:v>
                </c:pt>
                <c:pt idx="276">
                  <c:v>0.49850811999999994</c:v>
                </c:pt>
              </c:numCache>
            </c:numRef>
          </c:xVal>
          <c:yVal>
            <c:numRef>
              <c:f>'NbTi magn'!$C$21:$C$297</c:f>
              <c:numCache>
                <c:ptCount val="277"/>
                <c:pt idx="0">
                  <c:v>10.988070741698099</c:v>
                </c:pt>
                <c:pt idx="1">
                  <c:v>6.311932693203405</c:v>
                </c:pt>
                <c:pt idx="2">
                  <c:v>2.5856020734978036</c:v>
                </c:pt>
                <c:pt idx="3">
                  <c:v>-0.931757251875755</c:v>
                </c:pt>
                <c:pt idx="4">
                  <c:v>-3.888114661830206</c:v>
                </c:pt>
                <c:pt idx="5">
                  <c:v>-6.001361836572104</c:v>
                </c:pt>
                <c:pt idx="6">
                  <c:v>-7.508184227943418</c:v>
                </c:pt>
                <c:pt idx="7">
                  <c:v>-8.560216970703628</c:v>
                </c:pt>
                <c:pt idx="8">
                  <c:v>-9.224108394391763</c:v>
                </c:pt>
                <c:pt idx="9">
                  <c:v>-9.590685920538078</c:v>
                </c:pt>
                <c:pt idx="10">
                  <c:v>-9.702286911459085</c:v>
                </c:pt>
                <c:pt idx="11">
                  <c:v>-9.634012076219397</c:v>
                </c:pt>
                <c:pt idx="12">
                  <c:v>-9.44872635754234</c:v>
                </c:pt>
                <c:pt idx="13">
                  <c:v>-9.249171235104928</c:v>
                </c:pt>
                <c:pt idx="14">
                  <c:v>-8.995394150980625</c:v>
                </c:pt>
                <c:pt idx="15">
                  <c:v>-8.735908759936034</c:v>
                </c:pt>
                <c:pt idx="16">
                  <c:v>-8.4821319485198</c:v>
                </c:pt>
                <c:pt idx="17">
                  <c:v>-8.262597751861401</c:v>
                </c:pt>
                <c:pt idx="18">
                  <c:v>-8.065897737362379</c:v>
                </c:pt>
                <c:pt idx="19">
                  <c:v>-7.874905348013457</c:v>
                </c:pt>
                <c:pt idx="20">
                  <c:v>-7.706748368010227</c:v>
                </c:pt>
                <c:pt idx="21">
                  <c:v>-6.515667265824931</c:v>
                </c:pt>
                <c:pt idx="22">
                  <c:v>-5.669914188590393</c:v>
                </c:pt>
                <c:pt idx="23">
                  <c:v>-5.459449007552389</c:v>
                </c:pt>
                <c:pt idx="24">
                  <c:v>-4.9162067446212365</c:v>
                </c:pt>
                <c:pt idx="25">
                  <c:v>-4.50138666116065</c:v>
                </c:pt>
                <c:pt idx="26">
                  <c:v>-4.209285904411741</c:v>
                </c:pt>
                <c:pt idx="27">
                  <c:v>-3.9086199602017127</c:v>
                </c:pt>
                <c:pt idx="28">
                  <c:v>-3.6850078418193544</c:v>
                </c:pt>
                <c:pt idx="29">
                  <c:v>-3.472815882482471</c:v>
                </c:pt>
                <c:pt idx="30">
                  <c:v>-3.2928689450861874</c:v>
                </c:pt>
                <c:pt idx="31">
                  <c:v>-3.1539869607571926</c:v>
                </c:pt>
                <c:pt idx="32">
                  <c:v>-2.9589489682768404</c:v>
                </c:pt>
                <c:pt idx="33">
                  <c:v>-2.8551998414814648</c:v>
                </c:pt>
                <c:pt idx="34">
                  <c:v>-2.7257715147869184</c:v>
                </c:pt>
                <c:pt idx="35">
                  <c:v>-2.6277302858497187</c:v>
                </c:pt>
                <c:pt idx="36">
                  <c:v>-2.5325448466210796</c:v>
                </c:pt>
                <c:pt idx="37">
                  <c:v>-2.437362952597351</c:v>
                </c:pt>
                <c:pt idx="38">
                  <c:v>-2.336469479156501</c:v>
                </c:pt>
                <c:pt idx="39">
                  <c:v>-2.272674682890117</c:v>
                </c:pt>
                <c:pt idx="40">
                  <c:v>-2.194612255465835</c:v>
                </c:pt>
                <c:pt idx="41">
                  <c:v>-2.1622146471553867</c:v>
                </c:pt>
                <c:pt idx="42">
                  <c:v>-2.0870082821477354</c:v>
                </c:pt>
                <c:pt idx="43">
                  <c:v>-2.0374868439087215</c:v>
                </c:pt>
                <c:pt idx="44">
                  <c:v>-1.973696547325493</c:v>
                </c:pt>
                <c:pt idx="45">
                  <c:v>-1.927023672031187</c:v>
                </c:pt>
                <c:pt idx="46">
                  <c:v>-1.8917690468258643</c:v>
                </c:pt>
                <c:pt idx="47">
                  <c:v>-1.8336873298709868</c:v>
                </c:pt>
                <c:pt idx="48">
                  <c:v>-1.7927245340994165</c:v>
                </c:pt>
                <c:pt idx="49">
                  <c:v>-1.740351533126927</c:v>
                </c:pt>
                <c:pt idx="50">
                  <c:v>-1.7222176017073652</c:v>
                </c:pt>
                <c:pt idx="51">
                  <c:v>-1.6926734650868835</c:v>
                </c:pt>
                <c:pt idx="52">
                  <c:v>-1.6374382657661888</c:v>
                </c:pt>
                <c:pt idx="53">
                  <c:v>-1.6050420209960925</c:v>
                </c:pt>
                <c:pt idx="54">
                  <c:v>-1.5840582994455081</c:v>
                </c:pt>
                <c:pt idx="55">
                  <c:v>-1.5316807987898644</c:v>
                </c:pt>
                <c:pt idx="56">
                  <c:v>-1.507844287319489</c:v>
                </c:pt>
                <c:pt idx="57">
                  <c:v>-1.4982764978392957</c:v>
                </c:pt>
                <c:pt idx="58">
                  <c:v>-1.4316313660257511</c:v>
                </c:pt>
                <c:pt idx="59">
                  <c:v>-1.3764012118043503</c:v>
                </c:pt>
                <c:pt idx="60">
                  <c:v>-1.3525634731476603</c:v>
                </c:pt>
                <c:pt idx="61">
                  <c:v>-1.32016327411055</c:v>
                </c:pt>
                <c:pt idx="62">
                  <c:v>-1.3305710136464293</c:v>
                </c:pt>
                <c:pt idx="63">
                  <c:v>-1.2781974672578027</c:v>
                </c:pt>
                <c:pt idx="64">
                  <c:v>-1.262916734820136</c:v>
                </c:pt>
                <c:pt idx="65">
                  <c:v>-1.2431610085084555</c:v>
                </c:pt>
                <c:pt idx="66">
                  <c:v>-1.2662080393164412</c:v>
                </c:pt>
                <c:pt idx="67">
                  <c:v>-1.246449994986167</c:v>
                </c:pt>
                <c:pt idx="68">
                  <c:v>-1.2438080084044603</c:v>
                </c:pt>
                <c:pt idx="69">
                  <c:v>-1.2611547771802287</c:v>
                </c:pt>
                <c:pt idx="70">
                  <c:v>-1.2499525118826647</c:v>
                </c:pt>
                <c:pt idx="71">
                  <c:v>-1.2530249681528154</c:v>
                </c:pt>
                <c:pt idx="72">
                  <c:v>-1.2275561625296292</c:v>
                </c:pt>
                <c:pt idx="73">
                  <c:v>-1.2277752834638498</c:v>
                </c:pt>
                <c:pt idx="74">
                  <c:v>-1.2137224099110524</c:v>
                </c:pt>
                <c:pt idx="75">
                  <c:v>-1.2225041275797328</c:v>
                </c:pt>
                <c:pt idx="76">
                  <c:v>-1.2170124872210426</c:v>
                </c:pt>
                <c:pt idx="77">
                  <c:v>-1.154386508542378</c:v>
                </c:pt>
                <c:pt idx="78">
                  <c:v>0.18101180260917268</c:v>
                </c:pt>
                <c:pt idx="79">
                  <c:v>0.9032682079787535</c:v>
                </c:pt>
                <c:pt idx="80">
                  <c:v>1.100404555389732</c:v>
                </c:pt>
                <c:pt idx="81">
                  <c:v>1.247799661857301</c:v>
                </c:pt>
                <c:pt idx="82">
                  <c:v>1.2981652771270884</c:v>
                </c:pt>
                <c:pt idx="83">
                  <c:v>1.3171302955900641</c:v>
                </c:pt>
                <c:pt idx="84">
                  <c:v>1.341808938780684</c:v>
                </c:pt>
                <c:pt idx="85">
                  <c:v>1.3779056957062548</c:v>
                </c:pt>
                <c:pt idx="86">
                  <c:v>1.3940232420568048</c:v>
                </c:pt>
                <c:pt idx="87">
                  <c:v>1.3673313499399768</c:v>
                </c:pt>
                <c:pt idx="88">
                  <c:v>1.420550164191658</c:v>
                </c:pt>
                <c:pt idx="89">
                  <c:v>1.4452262166556145</c:v>
                </c:pt>
                <c:pt idx="90">
                  <c:v>1.4584883823597086</c:v>
                </c:pt>
                <c:pt idx="91">
                  <c:v>1.4945852756393139</c:v>
                </c:pt>
                <c:pt idx="92">
                  <c:v>1.5335300500934514</c:v>
                </c:pt>
                <c:pt idx="93">
                  <c:v>1.575329387069835</c:v>
                </c:pt>
                <c:pt idx="94">
                  <c:v>1.6057167462428439</c:v>
                </c:pt>
                <c:pt idx="95">
                  <c:v>1.6589381512211903</c:v>
                </c:pt>
                <c:pt idx="96">
                  <c:v>1.7064440225154016</c:v>
                </c:pt>
                <c:pt idx="97">
                  <c:v>1.7596560190653323</c:v>
                </c:pt>
                <c:pt idx="98">
                  <c:v>1.7757772469748272</c:v>
                </c:pt>
                <c:pt idx="99">
                  <c:v>1.8261404078719834</c:v>
                </c:pt>
                <c:pt idx="100">
                  <c:v>1.8622341650087841</c:v>
                </c:pt>
                <c:pt idx="101">
                  <c:v>1.8812024559686011</c:v>
                </c:pt>
                <c:pt idx="102">
                  <c:v>1.9601068787590952</c:v>
                </c:pt>
                <c:pt idx="103">
                  <c:v>1.9648079476231144</c:v>
                </c:pt>
                <c:pt idx="104">
                  <c:v>2.012315864227851</c:v>
                </c:pt>
                <c:pt idx="105">
                  <c:v>2.0969258668579287</c:v>
                </c:pt>
                <c:pt idx="106">
                  <c:v>2.1415801754186625</c:v>
                </c:pt>
                <c:pt idx="107">
                  <c:v>2.1947991260243804</c:v>
                </c:pt>
                <c:pt idx="108">
                  <c:v>2.2594337359924155</c:v>
                </c:pt>
                <c:pt idx="109">
                  <c:v>2.306939198224521</c:v>
                </c:pt>
                <c:pt idx="110">
                  <c:v>2.4143833830139707</c:v>
                </c:pt>
                <c:pt idx="111">
                  <c:v>2.4676012427874086</c:v>
                </c:pt>
                <c:pt idx="112">
                  <c:v>2.5493557284169954</c:v>
                </c:pt>
                <c:pt idx="113">
                  <c:v>2.6539390783985906</c:v>
                </c:pt>
                <c:pt idx="114">
                  <c:v>2.7185689159754016</c:v>
                </c:pt>
                <c:pt idx="115">
                  <c:v>2.883089761328027</c:v>
                </c:pt>
                <c:pt idx="116">
                  <c:v>3.001942378715941</c:v>
                </c:pt>
                <c:pt idx="117">
                  <c:v>3.1464920583816096</c:v>
                </c:pt>
                <c:pt idx="118">
                  <c:v>3.336690058322879</c:v>
                </c:pt>
                <c:pt idx="119">
                  <c:v>3.555428911095382</c:v>
                </c:pt>
                <c:pt idx="120">
                  <c:v>3.8540803791928906</c:v>
                </c:pt>
                <c:pt idx="121">
                  <c:v>4.152734165308992</c:v>
                </c:pt>
                <c:pt idx="122">
                  <c:v>4.588370682319589</c:v>
                </c:pt>
                <c:pt idx="123">
                  <c:v>5.155283123198788</c:v>
                </c:pt>
                <c:pt idx="124">
                  <c:v>5.933828240158577</c:v>
                </c:pt>
                <c:pt idx="125">
                  <c:v>7.060698952256802</c:v>
                </c:pt>
                <c:pt idx="126">
                  <c:v>8.945073700923562</c:v>
                </c:pt>
                <c:pt idx="127">
                  <c:v>9.264923511822719</c:v>
                </c:pt>
                <c:pt idx="128">
                  <c:v>9.633292295295853</c:v>
                </c:pt>
                <c:pt idx="129">
                  <c:v>10.064446182606476</c:v>
                </c:pt>
                <c:pt idx="130">
                  <c:v>10.62116959582191</c:v>
                </c:pt>
                <c:pt idx="131">
                  <c:v>11.146499229932283</c:v>
                </c:pt>
                <c:pt idx="132">
                  <c:v>11.549116355032721</c:v>
                </c:pt>
                <c:pt idx="133">
                  <c:v>12.02592906187964</c:v>
                </c:pt>
                <c:pt idx="134">
                  <c:v>12.73389826164875</c:v>
                </c:pt>
                <c:pt idx="135">
                  <c:v>13.247675003699142</c:v>
                </c:pt>
                <c:pt idx="136">
                  <c:v>14.298216871095766</c:v>
                </c:pt>
                <c:pt idx="137">
                  <c:v>14.726520695567299</c:v>
                </c:pt>
                <c:pt idx="138">
                  <c:v>14.663957167036662</c:v>
                </c:pt>
                <c:pt idx="139">
                  <c:v>14.159035576941337</c:v>
                </c:pt>
                <c:pt idx="140">
                  <c:v>13.371580610515197</c:v>
                </c:pt>
                <c:pt idx="141">
                  <c:v>12.527051437898516</c:v>
                </c:pt>
                <c:pt idx="142">
                  <c:v>9.001499562078104</c:v>
                </c:pt>
                <c:pt idx="143">
                  <c:v>7.370930096148256</c:v>
                </c:pt>
                <c:pt idx="144">
                  <c:v>6.328255156399771</c:v>
                </c:pt>
                <c:pt idx="145">
                  <c:v>5.6366095944665435</c:v>
                </c:pt>
                <c:pt idx="146">
                  <c:v>5.081949490508512</c:v>
                </c:pt>
                <c:pt idx="147">
                  <c:v>4.641444207571214</c:v>
                </c:pt>
                <c:pt idx="148">
                  <c:v>4.280847585691905</c:v>
                </c:pt>
                <c:pt idx="149">
                  <c:v>3.9687661184735905</c:v>
                </c:pt>
                <c:pt idx="150">
                  <c:v>3.7537224600491967</c:v>
                </c:pt>
                <c:pt idx="151">
                  <c:v>3.5101318128619914</c:v>
                </c:pt>
                <c:pt idx="152">
                  <c:v>3.3582580882532933</c:v>
                </c:pt>
                <c:pt idx="153">
                  <c:v>3.157089867890703</c:v>
                </c:pt>
                <c:pt idx="154">
                  <c:v>3.0276600413017722</c:v>
                </c:pt>
                <c:pt idx="155">
                  <c:v>2.8953751067744546</c:v>
                </c:pt>
                <c:pt idx="156">
                  <c:v>2.8087521279262395</c:v>
                </c:pt>
                <c:pt idx="157">
                  <c:v>2.6621980623466377</c:v>
                </c:pt>
                <c:pt idx="158">
                  <c:v>2.5841344077360406</c:v>
                </c:pt>
                <c:pt idx="159">
                  <c:v>2.486099042022344</c:v>
                </c:pt>
                <c:pt idx="160">
                  <c:v>2.3709373920074546</c:v>
                </c:pt>
                <c:pt idx="161">
                  <c:v>2.3014353796530695</c:v>
                </c:pt>
                <c:pt idx="162">
                  <c:v>2.2233744521231715</c:v>
                </c:pt>
                <c:pt idx="163">
                  <c:v>2.1367495643184657</c:v>
                </c:pt>
                <c:pt idx="164">
                  <c:v>2.072958449611027</c:v>
                </c:pt>
                <c:pt idx="165">
                  <c:v>2.0291430002737</c:v>
                </c:pt>
                <c:pt idx="166">
                  <c:v>1.9596465784347497</c:v>
                </c:pt>
                <c:pt idx="167">
                  <c:v>1.9186839190172156</c:v>
                </c:pt>
                <c:pt idx="168">
                  <c:v>1.8663060092994674</c:v>
                </c:pt>
                <c:pt idx="169">
                  <c:v>1.8253456679005264</c:v>
                </c:pt>
                <c:pt idx="170">
                  <c:v>1.7729711670336519</c:v>
                </c:pt>
                <c:pt idx="171">
                  <c:v>1.7519875818371031</c:v>
                </c:pt>
                <c:pt idx="172">
                  <c:v>1.6910468026768264</c:v>
                </c:pt>
                <c:pt idx="173">
                  <c:v>1.6472338077121305</c:v>
                </c:pt>
                <c:pt idx="174">
                  <c:v>1.6148329269048423</c:v>
                </c:pt>
                <c:pt idx="175">
                  <c:v>1.5653120340819695</c:v>
                </c:pt>
                <c:pt idx="176">
                  <c:v>1.521495766620435</c:v>
                </c:pt>
                <c:pt idx="177">
                  <c:v>1.4890973401857766</c:v>
                </c:pt>
                <c:pt idx="178">
                  <c:v>1.4509914249550466</c:v>
                </c:pt>
                <c:pt idx="179">
                  <c:v>1.4271542317144978</c:v>
                </c:pt>
                <c:pt idx="180">
                  <c:v>1.3776314299351349</c:v>
                </c:pt>
                <c:pt idx="181">
                  <c:v>1.405163544815723</c:v>
                </c:pt>
                <c:pt idx="182">
                  <c:v>1.3699087832563634</c:v>
                </c:pt>
                <c:pt idx="183">
                  <c:v>1.3346559306534953</c:v>
                </c:pt>
                <c:pt idx="184">
                  <c:v>1.3279425673415128</c:v>
                </c:pt>
                <c:pt idx="185">
                  <c:v>1.2841262998799758</c:v>
                </c:pt>
                <c:pt idx="186">
                  <c:v>1.3385684733333723</c:v>
                </c:pt>
                <c:pt idx="187">
                  <c:v>1.2804838929437619</c:v>
                </c:pt>
                <c:pt idx="188">
                  <c:v>1.2749936161254198</c:v>
                </c:pt>
                <c:pt idx="189">
                  <c:v>1.2809177714830833</c:v>
                </c:pt>
                <c:pt idx="190">
                  <c:v>1.2725740229747788</c:v>
                </c:pt>
                <c:pt idx="191">
                  <c:v>1.2784981783324436</c:v>
                </c:pt>
                <c:pt idx="192">
                  <c:v>1.2644496681087631</c:v>
                </c:pt>
                <c:pt idx="193">
                  <c:v>1.2589566642097254</c:v>
                </c:pt>
                <c:pt idx="194">
                  <c:v>1.2705908990901242</c:v>
                </c:pt>
                <c:pt idx="195">
                  <c:v>1.2422678036527623</c:v>
                </c:pt>
                <c:pt idx="196">
                  <c:v>1.2310694926222112</c:v>
                </c:pt>
                <c:pt idx="197">
                  <c:v>1.2541173415544056</c:v>
                </c:pt>
                <c:pt idx="198">
                  <c:v>1.2486263829658912</c:v>
                </c:pt>
                <c:pt idx="199">
                  <c:v>0.583684848658606</c:v>
                </c:pt>
                <c:pt idx="200">
                  <c:v>-0.5862356937229704</c:v>
                </c:pt>
                <c:pt idx="201">
                  <c:v>-1.1959650725414726</c:v>
                </c:pt>
                <c:pt idx="202">
                  <c:v>-1.2406238807853613</c:v>
                </c:pt>
                <c:pt idx="203">
                  <c:v>-1.2710105581881945</c:v>
                </c:pt>
                <c:pt idx="204">
                  <c:v>-1.3213731736692111</c:v>
                </c:pt>
                <c:pt idx="205">
                  <c:v>-1.3489035159473441</c:v>
                </c:pt>
                <c:pt idx="206">
                  <c:v>-1.402118103223942</c:v>
                </c:pt>
                <c:pt idx="207">
                  <c:v>-1.398260120558415</c:v>
                </c:pt>
                <c:pt idx="208">
                  <c:v>-1.4172308658908586</c:v>
                </c:pt>
                <c:pt idx="209">
                  <c:v>-1.4847133570334274</c:v>
                </c:pt>
                <c:pt idx="210">
                  <c:v>-1.51224778993261</c:v>
                </c:pt>
                <c:pt idx="211">
                  <c:v>-1.5198053302753654</c:v>
                </c:pt>
                <c:pt idx="212">
                  <c:v>-1.5787289062424203</c:v>
                </c:pt>
                <c:pt idx="213">
                  <c:v>-1.586281946902021</c:v>
                </c:pt>
                <c:pt idx="214">
                  <c:v>-1.6109624990491338</c:v>
                </c:pt>
                <c:pt idx="215">
                  <c:v>-1.6556159894856588</c:v>
                </c:pt>
                <c:pt idx="216">
                  <c:v>-1.677437888489474</c:v>
                </c:pt>
                <c:pt idx="217">
                  <c:v>-1.7163862081485228</c:v>
                </c:pt>
                <c:pt idx="218">
                  <c:v>-1.7096698450477676</c:v>
                </c:pt>
                <c:pt idx="219">
                  <c:v>-1.7571798069630282</c:v>
                </c:pt>
                <c:pt idx="220">
                  <c:v>-1.7790032058612293</c:v>
                </c:pt>
                <c:pt idx="221">
                  <c:v>-1.8150984628924156</c:v>
                </c:pt>
                <c:pt idx="222">
                  <c:v>-1.8511954925260565</c:v>
                </c:pt>
                <c:pt idx="223">
                  <c:v>-1.9072650513870046</c:v>
                </c:pt>
                <c:pt idx="224">
                  <c:v>-1.957629030408371</c:v>
                </c:pt>
                <c:pt idx="225">
                  <c:v>-1.9908657706502966</c:v>
                </c:pt>
                <c:pt idx="226">
                  <c:v>-2.0412315222741166</c:v>
                </c:pt>
                <c:pt idx="227">
                  <c:v>-2.097303535507695</c:v>
                </c:pt>
                <c:pt idx="228">
                  <c:v>-2.1333970199364263</c:v>
                </c:pt>
                <c:pt idx="229">
                  <c:v>-2.226566483158157</c:v>
                </c:pt>
                <c:pt idx="230">
                  <c:v>-2.2969083092141958</c:v>
                </c:pt>
                <c:pt idx="231">
                  <c:v>-2.3358585378297314</c:v>
                </c:pt>
                <c:pt idx="232">
                  <c:v>-2.4375904614318853</c:v>
                </c:pt>
                <c:pt idx="233">
                  <c:v>-2.516491339017472</c:v>
                </c:pt>
                <c:pt idx="234">
                  <c:v>-2.626786950186363</c:v>
                </c:pt>
                <c:pt idx="235">
                  <c:v>-2.7370821522931497</c:v>
                </c:pt>
                <c:pt idx="236">
                  <c:v>-2.847376672629762</c:v>
                </c:pt>
                <c:pt idx="237">
                  <c:v>-3.0090410465036506</c:v>
                </c:pt>
                <c:pt idx="238">
                  <c:v>-3.187826932287512</c:v>
                </c:pt>
                <c:pt idx="239">
                  <c:v>-3.4151302907509646</c:v>
                </c:pt>
                <c:pt idx="240">
                  <c:v>-3.670972729443195</c:v>
                </c:pt>
                <c:pt idx="241">
                  <c:v>-3.9810368571142507</c:v>
                </c:pt>
                <c:pt idx="242">
                  <c:v>-4.42238604437425</c:v>
                </c:pt>
                <c:pt idx="243">
                  <c:v>-4.915098812885919</c:v>
                </c:pt>
                <c:pt idx="244">
                  <c:v>-5.644689683397017</c:v>
                </c:pt>
                <c:pt idx="245">
                  <c:v>-6.685899490468578</c:v>
                </c:pt>
                <c:pt idx="246">
                  <c:v>-8.40611378924648</c:v>
                </c:pt>
                <c:pt idx="247">
                  <c:v>-8.659337169760198</c:v>
                </c:pt>
                <c:pt idx="248">
                  <c:v>-8.950053288088656</c:v>
                </c:pt>
                <c:pt idx="249">
                  <c:v>-9.284718415239638</c:v>
                </c:pt>
                <c:pt idx="250">
                  <c:v>-9.67915902291617</c:v>
                </c:pt>
                <c:pt idx="251">
                  <c:v>-10.176206508485484</c:v>
                </c:pt>
                <c:pt idx="252">
                  <c:v>-10.758627633872914</c:v>
                </c:pt>
                <c:pt idx="253">
                  <c:v>-11.18500074774167</c:v>
                </c:pt>
                <c:pt idx="254">
                  <c:v>-11.617579317613373</c:v>
                </c:pt>
                <c:pt idx="255">
                  <c:v>-12.214265106245861</c:v>
                </c:pt>
                <c:pt idx="256">
                  <c:v>-12.108796146007215</c:v>
                </c:pt>
                <c:pt idx="257">
                  <c:v>-13.77567208136844</c:v>
                </c:pt>
                <c:pt idx="258">
                  <c:v>-14.446601993783867</c:v>
                </c:pt>
                <c:pt idx="259">
                  <c:v>-14.62090293184916</c:v>
                </c:pt>
                <c:pt idx="260">
                  <c:v>-14.330027715966523</c:v>
                </c:pt>
                <c:pt idx="261">
                  <c:v>-13.642460212111292</c:v>
                </c:pt>
                <c:pt idx="262">
                  <c:v>-12.79792326731461</c:v>
                </c:pt>
                <c:pt idx="263">
                  <c:v>-12.010471982447422</c:v>
                </c:pt>
                <c:pt idx="264">
                  <c:v>-11.405665247799792</c:v>
                </c:pt>
                <c:pt idx="265">
                  <c:v>-10.866500770238563</c:v>
                </c:pt>
                <c:pt idx="266">
                  <c:v>-10.44719914791028</c:v>
                </c:pt>
                <c:pt idx="267">
                  <c:v>-10.067845856533452</c:v>
                </c:pt>
                <c:pt idx="268">
                  <c:v>-9.705622803724834</c:v>
                </c:pt>
                <c:pt idx="269">
                  <c:v>-9.380495428301913</c:v>
                </c:pt>
                <c:pt idx="270">
                  <c:v>-9.095329201109738</c:v>
                </c:pt>
                <c:pt idx="271">
                  <c:v>-8.8329888384808</c:v>
                </c:pt>
                <c:pt idx="272">
                  <c:v>-8.604892454150049</c:v>
                </c:pt>
                <c:pt idx="273">
                  <c:v>-7.085622701302549</c:v>
                </c:pt>
                <c:pt idx="274">
                  <c:v>-6.131420246532825</c:v>
                </c:pt>
                <c:pt idx="275">
                  <c:v>-5.4340661049712455</c:v>
                </c:pt>
                <c:pt idx="276">
                  <c:v>-4.833745817936566</c:v>
                </c:pt>
              </c:numCache>
            </c:numRef>
          </c:yVal>
          <c:smooth val="1"/>
        </c:ser>
        <c:ser>
          <c:idx val="2"/>
          <c:order val="1"/>
          <c:tx>
            <c:v>extrap core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magn'!$A$137:$A$140</c:f>
              <c:numCache/>
            </c:numRef>
          </c:xVal>
          <c:yVal>
            <c:numRef>
              <c:f>'core magn'!$C$137:$C$140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magn'!$A$142:$A$145</c:f>
              <c:numCache/>
            </c:numRef>
          </c:xVal>
          <c:yVal>
            <c:numRef>
              <c:f>'core magn'!$C$142:$C$145</c:f>
              <c:numCache/>
            </c:numRef>
          </c:yVal>
          <c:smooth val="1"/>
        </c:ser>
        <c:ser>
          <c:idx val="4"/>
          <c:order val="3"/>
          <c:tx>
            <c:v>NbTi 3 micron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'NbTi magn'!$A$21:$A$297</c:f>
              <c:numCache>
                <c:ptCount val="277"/>
                <c:pt idx="0">
                  <c:v>0.0015736600000000002</c:v>
                </c:pt>
                <c:pt idx="1">
                  <c:v>0.00993334</c:v>
                </c:pt>
                <c:pt idx="2">
                  <c:v>0.02038916</c:v>
                </c:pt>
                <c:pt idx="3">
                  <c:v>0.030384699999999997</c:v>
                </c:pt>
                <c:pt idx="4">
                  <c:v>0.04026206</c:v>
                </c:pt>
                <c:pt idx="5">
                  <c:v>0.05021406</c:v>
                </c:pt>
                <c:pt idx="6">
                  <c:v>0.060209599999999995</c:v>
                </c:pt>
                <c:pt idx="7">
                  <c:v>0.07001232</c:v>
                </c:pt>
                <c:pt idx="8">
                  <c:v>0.07997054</c:v>
                </c:pt>
                <c:pt idx="9">
                  <c:v>0.08991632</c:v>
                </c:pt>
                <c:pt idx="10">
                  <c:v>0.09968171999999999</c:v>
                </c:pt>
                <c:pt idx="11">
                  <c:v>0.10961505999999999</c:v>
                </c:pt>
                <c:pt idx="12">
                  <c:v>0.11935558</c:v>
                </c:pt>
                <c:pt idx="13">
                  <c:v>0.12941332000000003</c:v>
                </c:pt>
                <c:pt idx="14">
                  <c:v>0.13936532</c:v>
                </c:pt>
                <c:pt idx="15">
                  <c:v>0.14931732</c:v>
                </c:pt>
                <c:pt idx="16">
                  <c:v>0.15919467999999998</c:v>
                </c:pt>
                <c:pt idx="17">
                  <c:v>0.16916534</c:v>
                </c:pt>
                <c:pt idx="18">
                  <c:v>0.1789183</c:v>
                </c:pt>
                <c:pt idx="19">
                  <c:v>0.18892628</c:v>
                </c:pt>
                <c:pt idx="20">
                  <c:v>0.19889071999999997</c:v>
                </c:pt>
                <c:pt idx="21">
                  <c:v>0.28312196</c:v>
                </c:pt>
                <c:pt idx="22">
                  <c:v>0.3672599</c:v>
                </c:pt>
                <c:pt idx="23">
                  <c:v>0.40029432</c:v>
                </c:pt>
                <c:pt idx="24">
                  <c:v>0.48455666000000003</c:v>
                </c:pt>
                <c:pt idx="25">
                  <c:v>0.5689620599999999</c:v>
                </c:pt>
                <c:pt idx="26">
                  <c:v>0.6530689000000001</c:v>
                </c:pt>
                <c:pt idx="27">
                  <c:v>0.7374991799999999</c:v>
                </c:pt>
                <c:pt idx="28">
                  <c:v>0.8216744399999999</c:v>
                </c:pt>
                <c:pt idx="29">
                  <c:v>0.9059056799999999</c:v>
                </c:pt>
                <c:pt idx="30">
                  <c:v>0.9900498400000001</c:v>
                </c:pt>
                <c:pt idx="31">
                  <c:v>1.07445524</c:v>
                </c:pt>
                <c:pt idx="32">
                  <c:v>1.15866782</c:v>
                </c:pt>
                <c:pt idx="33">
                  <c:v>1.24283686</c:v>
                </c:pt>
                <c:pt idx="34">
                  <c:v>1.32702456</c:v>
                </c:pt>
                <c:pt idx="35">
                  <c:v>1.41144862</c:v>
                </c:pt>
                <c:pt idx="36">
                  <c:v>1.4956549799999999</c:v>
                </c:pt>
                <c:pt idx="37">
                  <c:v>1.5797804799999997</c:v>
                </c:pt>
                <c:pt idx="38">
                  <c:v>1.6640365999999998</c:v>
                </c:pt>
                <c:pt idx="39">
                  <c:v>1.74836736</c:v>
                </c:pt>
                <c:pt idx="40">
                  <c:v>1.8325799399999998</c:v>
                </c:pt>
                <c:pt idx="41">
                  <c:v>1.9168360599999998</c:v>
                </c:pt>
                <c:pt idx="42">
                  <c:v>2.0010921799999997</c:v>
                </c:pt>
                <c:pt idx="43">
                  <c:v>2.0854105</c:v>
                </c:pt>
                <c:pt idx="44">
                  <c:v>2.1696915</c:v>
                </c:pt>
                <c:pt idx="45">
                  <c:v>2.25383566</c:v>
                </c:pt>
                <c:pt idx="46">
                  <c:v>2.3380047</c:v>
                </c:pt>
                <c:pt idx="47">
                  <c:v>2.42239144</c:v>
                </c:pt>
                <c:pt idx="48">
                  <c:v>2.50671598</c:v>
                </c:pt>
                <c:pt idx="49">
                  <c:v>2.5909223399999997</c:v>
                </c:pt>
                <c:pt idx="50">
                  <c:v>2.6753153000000003</c:v>
                </c:pt>
                <c:pt idx="51">
                  <c:v>2.75948434</c:v>
                </c:pt>
                <c:pt idx="52">
                  <c:v>2.8437715600000004</c:v>
                </c:pt>
                <c:pt idx="53">
                  <c:v>2.92797792</c:v>
                </c:pt>
                <c:pt idx="54">
                  <c:v>3.0122091600000003</c:v>
                </c:pt>
                <c:pt idx="55">
                  <c:v>3.0964839399999997</c:v>
                </c:pt>
                <c:pt idx="56">
                  <c:v>3.18080226</c:v>
                </c:pt>
                <c:pt idx="57">
                  <c:v>3.2649713</c:v>
                </c:pt>
                <c:pt idx="58">
                  <c:v>3.34939536</c:v>
                </c:pt>
                <c:pt idx="59">
                  <c:v>3.43352086</c:v>
                </c:pt>
                <c:pt idx="60">
                  <c:v>3.51785784</c:v>
                </c:pt>
                <c:pt idx="61">
                  <c:v>3.6021388400000003</c:v>
                </c:pt>
                <c:pt idx="62">
                  <c:v>3.6863141000000006</c:v>
                </c:pt>
                <c:pt idx="63">
                  <c:v>3.7707257200000006</c:v>
                </c:pt>
                <c:pt idx="64">
                  <c:v>3.8547827999999997</c:v>
                </c:pt>
                <c:pt idx="65">
                  <c:v>3.864797</c:v>
                </c:pt>
                <c:pt idx="66">
                  <c:v>3.87478632</c:v>
                </c:pt>
                <c:pt idx="67">
                  <c:v>3.88464502</c:v>
                </c:pt>
                <c:pt idx="68">
                  <c:v>3.89457836</c:v>
                </c:pt>
                <c:pt idx="69">
                  <c:v>3.90442462</c:v>
                </c:pt>
                <c:pt idx="70">
                  <c:v>3.91437662</c:v>
                </c:pt>
                <c:pt idx="71">
                  <c:v>3.92427264</c:v>
                </c:pt>
                <c:pt idx="72">
                  <c:v>3.9341189000000005</c:v>
                </c:pt>
                <c:pt idx="73">
                  <c:v>3.94404602</c:v>
                </c:pt>
                <c:pt idx="74">
                  <c:v>3.95397936</c:v>
                </c:pt>
                <c:pt idx="75">
                  <c:v>3.96385672</c:v>
                </c:pt>
                <c:pt idx="76">
                  <c:v>3.9739020199999997</c:v>
                </c:pt>
                <c:pt idx="77">
                  <c:v>3.9825291600000003</c:v>
                </c:pt>
                <c:pt idx="78">
                  <c:v>3.97658906</c:v>
                </c:pt>
                <c:pt idx="79">
                  <c:v>3.9661021400000003</c:v>
                </c:pt>
                <c:pt idx="80">
                  <c:v>3.95627454</c:v>
                </c:pt>
                <c:pt idx="81">
                  <c:v>3.87189402</c:v>
                </c:pt>
                <c:pt idx="82">
                  <c:v>3.78749484</c:v>
                </c:pt>
                <c:pt idx="83">
                  <c:v>3.70343776</c:v>
                </c:pt>
                <c:pt idx="84">
                  <c:v>3.6191007799999997</c:v>
                </c:pt>
                <c:pt idx="85">
                  <c:v>3.53480112</c:v>
                </c:pt>
                <c:pt idx="86">
                  <c:v>3.4504765799999997</c:v>
                </c:pt>
                <c:pt idx="87">
                  <c:v>3.36637596</c:v>
                </c:pt>
                <c:pt idx="88">
                  <c:v>3.28198922</c:v>
                </c:pt>
                <c:pt idx="89">
                  <c:v>3.1977828600000002</c:v>
                </c:pt>
                <c:pt idx="90">
                  <c:v>3.1135018599999995</c:v>
                </c:pt>
                <c:pt idx="91">
                  <c:v>3.02925196</c:v>
                </c:pt>
                <c:pt idx="92">
                  <c:v>2.94489632</c:v>
                </c:pt>
                <c:pt idx="93">
                  <c:v>2.86061532</c:v>
                </c:pt>
                <c:pt idx="94">
                  <c:v>2.7764649400000003</c:v>
                </c:pt>
                <c:pt idx="95">
                  <c:v>2.6923643200000003</c:v>
                </c:pt>
                <c:pt idx="96">
                  <c:v>2.6079402600000003</c:v>
                </c:pt>
                <c:pt idx="97">
                  <c:v>2.523765</c:v>
                </c:pt>
                <c:pt idx="98">
                  <c:v>2.4394218</c:v>
                </c:pt>
                <c:pt idx="99">
                  <c:v>2.35506616</c:v>
                </c:pt>
                <c:pt idx="100">
                  <c:v>2.27102774</c:v>
                </c:pt>
                <c:pt idx="101">
                  <c:v>2.1866472200000002</c:v>
                </c:pt>
                <c:pt idx="102">
                  <c:v>2.10241598</c:v>
                </c:pt>
                <c:pt idx="103">
                  <c:v>2.0182718200000003</c:v>
                </c:pt>
                <c:pt idx="104">
                  <c:v>1.9338228800000001</c:v>
                </c:pt>
                <c:pt idx="105">
                  <c:v>1.84972226</c:v>
                </c:pt>
                <c:pt idx="106">
                  <c:v>1.7652982000000002</c:v>
                </c:pt>
                <c:pt idx="107">
                  <c:v>1.68116026</c:v>
                </c:pt>
                <c:pt idx="108">
                  <c:v>1.59683572</c:v>
                </c:pt>
                <c:pt idx="109">
                  <c:v>1.5125484999999999</c:v>
                </c:pt>
                <c:pt idx="110">
                  <c:v>1.4282861599999999</c:v>
                </c:pt>
                <c:pt idx="111">
                  <c:v>1.34400516</c:v>
                </c:pt>
                <c:pt idx="112">
                  <c:v>1.2597614799999999</c:v>
                </c:pt>
                <c:pt idx="113">
                  <c:v>1.1755302399999998</c:v>
                </c:pt>
                <c:pt idx="114">
                  <c:v>1.09127412</c:v>
                </c:pt>
                <c:pt idx="115">
                  <c:v>1.00715484</c:v>
                </c:pt>
                <c:pt idx="116">
                  <c:v>0.92284896</c:v>
                </c:pt>
                <c:pt idx="117">
                  <c:v>0.83860528</c:v>
                </c:pt>
                <c:pt idx="118">
                  <c:v>0.75431184</c:v>
                </c:pt>
                <c:pt idx="119">
                  <c:v>0.67015524</c:v>
                </c:pt>
                <c:pt idx="120">
                  <c:v>0.5858929</c:v>
                </c:pt>
                <c:pt idx="121">
                  <c:v>0.5016430000000001</c:v>
                </c:pt>
                <c:pt idx="122">
                  <c:v>0.41726870000000005</c:v>
                </c:pt>
                <c:pt idx="123">
                  <c:v>0.33310587999999997</c:v>
                </c:pt>
                <c:pt idx="124">
                  <c:v>0.24864449999999996</c:v>
                </c:pt>
                <c:pt idx="125">
                  <c:v>0.16453766000000003</c:v>
                </c:pt>
                <c:pt idx="126">
                  <c:v>0.08035618</c:v>
                </c:pt>
                <c:pt idx="127">
                  <c:v>0.07026112</c:v>
                </c:pt>
                <c:pt idx="128">
                  <c:v>0.06040864</c:v>
                </c:pt>
                <c:pt idx="129">
                  <c:v>0.05054372</c:v>
                </c:pt>
                <c:pt idx="130">
                  <c:v>0.040691240000000004</c:v>
                </c:pt>
                <c:pt idx="131">
                  <c:v>0.03080766</c:v>
                </c:pt>
                <c:pt idx="132">
                  <c:v>0.02086188</c:v>
                </c:pt>
                <c:pt idx="133">
                  <c:v>0.010891219999999998</c:v>
                </c:pt>
                <c:pt idx="134">
                  <c:v>0.00098898</c:v>
                </c:pt>
                <c:pt idx="135">
                  <c:v>-0.00076506</c:v>
                </c:pt>
                <c:pt idx="136">
                  <c:v>-0.01627152</c:v>
                </c:pt>
                <c:pt idx="137">
                  <c:v>-0.02648476</c:v>
                </c:pt>
                <c:pt idx="138">
                  <c:v>-0.03648030000000001</c:v>
                </c:pt>
                <c:pt idx="139">
                  <c:v>-0.046463399999999995</c:v>
                </c:pt>
                <c:pt idx="140">
                  <c:v>-0.05647138</c:v>
                </c:pt>
                <c:pt idx="141">
                  <c:v>-0.06631142000000001</c:v>
                </c:pt>
                <c:pt idx="142">
                  <c:v>-0.1503996</c:v>
                </c:pt>
                <c:pt idx="143">
                  <c:v>-0.2347117</c:v>
                </c:pt>
                <c:pt idx="144">
                  <c:v>-0.31907978</c:v>
                </c:pt>
                <c:pt idx="145">
                  <c:v>-0.40311198000000004</c:v>
                </c:pt>
                <c:pt idx="146">
                  <c:v>-0.48750494</c:v>
                </c:pt>
                <c:pt idx="147">
                  <c:v>-0.57190412</c:v>
                </c:pt>
                <c:pt idx="148">
                  <c:v>-0.6559923000000001</c:v>
                </c:pt>
                <c:pt idx="149">
                  <c:v>-0.7402484200000001</c:v>
                </c:pt>
                <c:pt idx="150">
                  <c:v>-0.8243988</c:v>
                </c:pt>
                <c:pt idx="151">
                  <c:v>-0.90868602</c:v>
                </c:pt>
                <c:pt idx="152">
                  <c:v>-0.99299812</c:v>
                </c:pt>
                <c:pt idx="153">
                  <c:v>-1.07715472</c:v>
                </c:pt>
                <c:pt idx="154">
                  <c:v>-1.16156634</c:v>
                </c:pt>
                <c:pt idx="155">
                  <c:v>-1.2457540399999998</c:v>
                </c:pt>
                <c:pt idx="156">
                  <c:v>-1.32989198</c:v>
                </c:pt>
                <c:pt idx="157">
                  <c:v>-1.41411078</c:v>
                </c:pt>
                <c:pt idx="158">
                  <c:v>-1.49841044</c:v>
                </c:pt>
                <c:pt idx="159">
                  <c:v>-1.58268522</c:v>
                </c:pt>
                <c:pt idx="160">
                  <c:v>-1.66706574</c:v>
                </c:pt>
                <c:pt idx="161">
                  <c:v>-1.75127832</c:v>
                </c:pt>
                <c:pt idx="162">
                  <c:v>-1.8355593199999998</c:v>
                </c:pt>
                <c:pt idx="163">
                  <c:v>-1.9198340999999999</c:v>
                </c:pt>
                <c:pt idx="164">
                  <c:v>-2.00394716</c:v>
                </c:pt>
                <c:pt idx="165">
                  <c:v>-2.0883898800000003</c:v>
                </c:pt>
                <c:pt idx="166">
                  <c:v>-2.17262112</c:v>
                </c:pt>
                <c:pt idx="167">
                  <c:v>-2.2568648</c:v>
                </c:pt>
                <c:pt idx="168">
                  <c:v>-2.34112092</c:v>
                </c:pt>
                <c:pt idx="169">
                  <c:v>-2.42538326</c:v>
                </c:pt>
                <c:pt idx="170">
                  <c:v>-2.5097326800000004</c:v>
                </c:pt>
                <c:pt idx="171">
                  <c:v>-2.59396392</c:v>
                </c:pt>
                <c:pt idx="172">
                  <c:v>-2.6781889399999996</c:v>
                </c:pt>
                <c:pt idx="173">
                  <c:v>-2.7624637200000004</c:v>
                </c:pt>
                <c:pt idx="174">
                  <c:v>-2.8466452</c:v>
                </c:pt>
                <c:pt idx="175">
                  <c:v>-2.93088888</c:v>
                </c:pt>
                <c:pt idx="176">
                  <c:v>-3.01518854</c:v>
                </c:pt>
                <c:pt idx="177">
                  <c:v>-3.0996996799999996</c:v>
                </c:pt>
                <c:pt idx="178">
                  <c:v>-3.1838002999999997</c:v>
                </c:pt>
                <c:pt idx="179">
                  <c:v>-3.2681124</c:v>
                </c:pt>
                <c:pt idx="180">
                  <c:v>-3.35244938</c:v>
                </c:pt>
                <c:pt idx="181">
                  <c:v>-3.43655</c:v>
                </c:pt>
                <c:pt idx="182">
                  <c:v>-3.5208185599999995</c:v>
                </c:pt>
                <c:pt idx="183">
                  <c:v>-3.60513066</c:v>
                </c:pt>
                <c:pt idx="184">
                  <c:v>-3.6894178799999997</c:v>
                </c:pt>
                <c:pt idx="185">
                  <c:v>-3.7737673</c:v>
                </c:pt>
                <c:pt idx="186">
                  <c:v>-3.78363222</c:v>
                </c:pt>
                <c:pt idx="187">
                  <c:v>-3.86788212</c:v>
                </c:pt>
                <c:pt idx="188">
                  <c:v>-3.8777594800000004</c:v>
                </c:pt>
                <c:pt idx="189">
                  <c:v>-3.88769904</c:v>
                </c:pt>
                <c:pt idx="190">
                  <c:v>-3.8976075</c:v>
                </c:pt>
                <c:pt idx="191">
                  <c:v>-3.9073977799999997</c:v>
                </c:pt>
                <c:pt idx="192">
                  <c:v>-3.9174057600000003</c:v>
                </c:pt>
                <c:pt idx="193">
                  <c:v>-3.9273577599999996</c:v>
                </c:pt>
                <c:pt idx="194">
                  <c:v>-3.9371604799999997</c:v>
                </c:pt>
                <c:pt idx="195">
                  <c:v>-3.9471684599999994</c:v>
                </c:pt>
                <c:pt idx="196">
                  <c:v>-3.9571204599999996</c:v>
                </c:pt>
                <c:pt idx="197">
                  <c:v>-3.96699782</c:v>
                </c:pt>
                <c:pt idx="198">
                  <c:v>-3.97680676</c:v>
                </c:pt>
                <c:pt idx="199">
                  <c:v>-3.9800847</c:v>
                </c:pt>
                <c:pt idx="200">
                  <c:v>-3.97051212</c:v>
                </c:pt>
                <c:pt idx="201">
                  <c:v>-3.8860445200000004</c:v>
                </c:pt>
                <c:pt idx="202">
                  <c:v>-3.8014898400000003</c:v>
                </c:pt>
                <c:pt idx="203">
                  <c:v>-3.71742654</c:v>
                </c:pt>
                <c:pt idx="204">
                  <c:v>-3.6331642000000004</c:v>
                </c:pt>
                <c:pt idx="205">
                  <c:v>-3.5487588000000003</c:v>
                </c:pt>
                <c:pt idx="206">
                  <c:v>-3.4646146399999993</c:v>
                </c:pt>
                <c:pt idx="207">
                  <c:v>-3.3804829200000004</c:v>
                </c:pt>
                <c:pt idx="208">
                  <c:v>-3.29606508</c:v>
                </c:pt>
                <c:pt idx="209">
                  <c:v>-3.2119022600000005</c:v>
                </c:pt>
                <c:pt idx="210">
                  <c:v>-3.12755284</c:v>
                </c:pt>
                <c:pt idx="211">
                  <c:v>-3.0434086799999998</c:v>
                </c:pt>
                <c:pt idx="212">
                  <c:v>-2.95907792</c:v>
                </c:pt>
                <c:pt idx="213">
                  <c:v>-2.8748218</c:v>
                </c:pt>
                <c:pt idx="214">
                  <c:v>-2.7905656800000003</c:v>
                </c:pt>
                <c:pt idx="215">
                  <c:v>-2.70627846</c:v>
                </c:pt>
                <c:pt idx="216">
                  <c:v>-2.62207832</c:v>
                </c:pt>
                <c:pt idx="217">
                  <c:v>-2.53768536</c:v>
                </c:pt>
                <c:pt idx="218">
                  <c:v>-2.45359718</c:v>
                </c:pt>
                <c:pt idx="219">
                  <c:v>-2.36928508</c:v>
                </c:pt>
                <c:pt idx="220">
                  <c:v>-2.28497298</c:v>
                </c:pt>
                <c:pt idx="221">
                  <c:v>-2.2007852800000003</c:v>
                </c:pt>
                <c:pt idx="222">
                  <c:v>-2.1164296400000002</c:v>
                </c:pt>
                <c:pt idx="223">
                  <c:v>-2.03208644</c:v>
                </c:pt>
                <c:pt idx="224">
                  <c:v>-1.94792362</c:v>
                </c:pt>
                <c:pt idx="225">
                  <c:v>-1.8636674999999996</c:v>
                </c:pt>
                <c:pt idx="226">
                  <c:v>-1.7793367400000002</c:v>
                </c:pt>
                <c:pt idx="227">
                  <c:v>-1.6951739199999998</c:v>
                </c:pt>
                <c:pt idx="228">
                  <c:v>-1.61090536</c:v>
                </c:pt>
                <c:pt idx="229">
                  <c:v>-1.5265434999999998</c:v>
                </c:pt>
                <c:pt idx="230">
                  <c:v>-1.4423371400000002</c:v>
                </c:pt>
                <c:pt idx="231">
                  <c:v>-1.3580748</c:v>
                </c:pt>
                <c:pt idx="232">
                  <c:v>-1.2738497800000002</c:v>
                </c:pt>
                <c:pt idx="233">
                  <c:v>-1.1895936599999999</c:v>
                </c:pt>
                <c:pt idx="234">
                  <c:v>-1.10531266</c:v>
                </c:pt>
                <c:pt idx="235">
                  <c:v>-1.0211187400000001</c:v>
                </c:pt>
                <c:pt idx="236">
                  <c:v>-0.93670712</c:v>
                </c:pt>
                <c:pt idx="237">
                  <c:v>-0.85244478</c:v>
                </c:pt>
                <c:pt idx="238">
                  <c:v>-0.76822598</c:v>
                </c:pt>
                <c:pt idx="239">
                  <c:v>-0.68403828</c:v>
                </c:pt>
                <c:pt idx="240">
                  <c:v>-0.59973862</c:v>
                </c:pt>
                <c:pt idx="241">
                  <c:v>-0.51553226</c:v>
                </c:pt>
                <c:pt idx="242">
                  <c:v>-0.43118284</c:v>
                </c:pt>
                <c:pt idx="243">
                  <c:v>-0.34703868</c:v>
                </c:pt>
                <c:pt idx="244">
                  <c:v>-0.26260217999999996</c:v>
                </c:pt>
                <c:pt idx="245">
                  <c:v>-0.17843314</c:v>
                </c:pt>
                <c:pt idx="246">
                  <c:v>-0.09417702</c:v>
                </c:pt>
                <c:pt idx="247">
                  <c:v>-0.08433076</c:v>
                </c:pt>
                <c:pt idx="248">
                  <c:v>-0.07431034</c:v>
                </c:pt>
                <c:pt idx="249">
                  <c:v>-0.06442054</c:v>
                </c:pt>
                <c:pt idx="250">
                  <c:v>-0.05453074000000001</c:v>
                </c:pt>
                <c:pt idx="251">
                  <c:v>-0.0445974</c:v>
                </c:pt>
                <c:pt idx="252">
                  <c:v>-0.03471382</c:v>
                </c:pt>
                <c:pt idx="253">
                  <c:v>-0.024836459999999998</c:v>
                </c:pt>
                <c:pt idx="254">
                  <c:v>-0.01485958</c:v>
                </c:pt>
                <c:pt idx="255">
                  <c:v>-0.0050071000000000004</c:v>
                </c:pt>
                <c:pt idx="256">
                  <c:v>0.00246312</c:v>
                </c:pt>
                <c:pt idx="257">
                  <c:v>0.00842188</c:v>
                </c:pt>
                <c:pt idx="258">
                  <c:v>0.02249774</c:v>
                </c:pt>
                <c:pt idx="259">
                  <c:v>0.032549259999999997</c:v>
                </c:pt>
                <c:pt idx="260">
                  <c:v>0.04239552</c:v>
                </c:pt>
                <c:pt idx="261">
                  <c:v>0.05233507999999999</c:v>
                </c:pt>
                <c:pt idx="262">
                  <c:v>0.06225598</c:v>
                </c:pt>
                <c:pt idx="263">
                  <c:v>0.07194052000000001</c:v>
                </c:pt>
                <c:pt idx="264">
                  <c:v>0.08209778000000001</c:v>
                </c:pt>
                <c:pt idx="265">
                  <c:v>0.09208088</c:v>
                </c:pt>
                <c:pt idx="266">
                  <c:v>0.10184005999999998</c:v>
                </c:pt>
                <c:pt idx="267">
                  <c:v>0.11172363999999999</c:v>
                </c:pt>
                <c:pt idx="268">
                  <c:v>0.12170052</c:v>
                </c:pt>
                <c:pt idx="269">
                  <c:v>0.13161520000000002</c:v>
                </c:pt>
                <c:pt idx="270">
                  <c:v>0.14160452</c:v>
                </c:pt>
                <c:pt idx="271">
                  <c:v>0.1513948</c:v>
                </c:pt>
                <c:pt idx="272">
                  <c:v>0.16140278000000002</c:v>
                </c:pt>
                <c:pt idx="273">
                  <c:v>0.24570866000000002</c:v>
                </c:pt>
                <c:pt idx="274">
                  <c:v>0.3299088</c:v>
                </c:pt>
                <c:pt idx="275">
                  <c:v>0.4141151599999999</c:v>
                </c:pt>
                <c:pt idx="276">
                  <c:v>0.49850811999999994</c:v>
                </c:pt>
              </c:numCache>
            </c:numRef>
          </c:xVal>
          <c:yVal>
            <c:numRef>
              <c:f>'NbTi magn'!$D$21:$D$297</c:f>
              <c:numCache>
                <c:ptCount val="277"/>
                <c:pt idx="0">
                  <c:v>5.4940353708490495</c:v>
                </c:pt>
                <c:pt idx="1">
                  <c:v>3.1559663466017027</c:v>
                </c:pt>
                <c:pt idx="2">
                  <c:v>1.2928010367489018</c:v>
                </c:pt>
                <c:pt idx="3">
                  <c:v>-0.4658786259378775</c:v>
                </c:pt>
                <c:pt idx="4">
                  <c:v>-1.944057330915103</c:v>
                </c:pt>
                <c:pt idx="5">
                  <c:v>-3.000680918286052</c:v>
                </c:pt>
                <c:pt idx="6">
                  <c:v>-3.754092113971709</c:v>
                </c:pt>
                <c:pt idx="7">
                  <c:v>-4.280108485351814</c:v>
                </c:pt>
                <c:pt idx="8">
                  <c:v>-4.6120541971958815</c:v>
                </c:pt>
                <c:pt idx="9">
                  <c:v>-4.795342960269039</c:v>
                </c:pt>
                <c:pt idx="10">
                  <c:v>-4.8511434557295425</c:v>
                </c:pt>
                <c:pt idx="11">
                  <c:v>-4.817006038109699</c:v>
                </c:pt>
                <c:pt idx="12">
                  <c:v>-4.72436317877117</c:v>
                </c:pt>
                <c:pt idx="13">
                  <c:v>-4.624585617552464</c:v>
                </c:pt>
                <c:pt idx="14">
                  <c:v>-4.497697075490312</c:v>
                </c:pt>
                <c:pt idx="15">
                  <c:v>-4.367954379968017</c:v>
                </c:pt>
                <c:pt idx="16">
                  <c:v>-4.2410659742599</c:v>
                </c:pt>
                <c:pt idx="17">
                  <c:v>-4.1312988759307006</c:v>
                </c:pt>
                <c:pt idx="18">
                  <c:v>-4.032948868681189</c:v>
                </c:pt>
                <c:pt idx="19">
                  <c:v>-3.9374526740067286</c:v>
                </c:pt>
                <c:pt idx="20">
                  <c:v>-3.8533741840051134</c:v>
                </c:pt>
                <c:pt idx="21">
                  <c:v>-3.2578336329124653</c:v>
                </c:pt>
                <c:pt idx="22">
                  <c:v>-2.8349570942951967</c:v>
                </c:pt>
                <c:pt idx="23">
                  <c:v>-2.7297245037761946</c:v>
                </c:pt>
                <c:pt idx="24">
                  <c:v>-2.4581033723106183</c:v>
                </c:pt>
                <c:pt idx="25">
                  <c:v>-2.250693330580325</c:v>
                </c:pt>
                <c:pt idx="26">
                  <c:v>-2.1046429522058707</c:v>
                </c:pt>
                <c:pt idx="27">
                  <c:v>-1.9543099801008563</c:v>
                </c:pt>
                <c:pt idx="28">
                  <c:v>-1.8425039209096772</c:v>
                </c:pt>
                <c:pt idx="29">
                  <c:v>-1.7364079412412354</c:v>
                </c:pt>
                <c:pt idx="30">
                  <c:v>-1.6464344725430937</c:v>
                </c:pt>
                <c:pt idx="31">
                  <c:v>-1.5769934803785963</c:v>
                </c:pt>
                <c:pt idx="32">
                  <c:v>-1.4794744841384202</c:v>
                </c:pt>
                <c:pt idx="33">
                  <c:v>-1.4275999207407324</c:v>
                </c:pt>
                <c:pt idx="34">
                  <c:v>-1.3628857573934592</c:v>
                </c:pt>
                <c:pt idx="35">
                  <c:v>-1.3138651429248593</c:v>
                </c:pt>
                <c:pt idx="36">
                  <c:v>-1.2662724233105398</c:v>
                </c:pt>
                <c:pt idx="37">
                  <c:v>-1.2186814762986755</c:v>
                </c:pt>
                <c:pt idx="38">
                  <c:v>-1.1682347395782504</c:v>
                </c:pt>
                <c:pt idx="39">
                  <c:v>-1.1363373414450586</c:v>
                </c:pt>
                <c:pt idx="40">
                  <c:v>-1.0973061277329175</c:v>
                </c:pt>
                <c:pt idx="41">
                  <c:v>-1.0811073235776933</c:v>
                </c:pt>
                <c:pt idx="42">
                  <c:v>-1.0435041410738677</c:v>
                </c:pt>
                <c:pt idx="43">
                  <c:v>-1.0187434219543607</c:v>
                </c:pt>
                <c:pt idx="44">
                  <c:v>-0.9868482736627465</c:v>
                </c:pt>
                <c:pt idx="45">
                  <c:v>-0.9635118360155935</c:v>
                </c:pt>
                <c:pt idx="46">
                  <c:v>-0.9458845234129322</c:v>
                </c:pt>
                <c:pt idx="47">
                  <c:v>-0.9168436649354934</c:v>
                </c:pt>
                <c:pt idx="48">
                  <c:v>-0.8963622670497082</c:v>
                </c:pt>
                <c:pt idx="49">
                  <c:v>-0.8701757665634635</c:v>
                </c:pt>
                <c:pt idx="50">
                  <c:v>-0.8611088008536826</c:v>
                </c:pt>
                <c:pt idx="51">
                  <c:v>-0.8463367325434418</c:v>
                </c:pt>
                <c:pt idx="52">
                  <c:v>-0.8187191328830944</c:v>
                </c:pt>
                <c:pt idx="53">
                  <c:v>-0.8025210104980462</c:v>
                </c:pt>
                <c:pt idx="54">
                  <c:v>-0.7920291497227541</c:v>
                </c:pt>
                <c:pt idx="55">
                  <c:v>-0.7658403993949322</c:v>
                </c:pt>
                <c:pt idx="56">
                  <c:v>-0.7539221436597445</c:v>
                </c:pt>
                <c:pt idx="57">
                  <c:v>-0.7491382489196479</c:v>
                </c:pt>
                <c:pt idx="58">
                  <c:v>-0.7158156830128756</c:v>
                </c:pt>
                <c:pt idx="59">
                  <c:v>-0.6882006059021751</c:v>
                </c:pt>
                <c:pt idx="60">
                  <c:v>-0.6762817365738302</c:v>
                </c:pt>
                <c:pt idx="61">
                  <c:v>-0.660081637055275</c:v>
                </c:pt>
                <c:pt idx="62">
                  <c:v>-0.6652855068232146</c:v>
                </c:pt>
                <c:pt idx="63">
                  <c:v>-0.6390987336289013</c:v>
                </c:pt>
                <c:pt idx="64">
                  <c:v>-0.631458367410068</c:v>
                </c:pt>
                <c:pt idx="65">
                  <c:v>-0.6215805042542277</c:v>
                </c:pt>
                <c:pt idx="66">
                  <c:v>-0.6331040196582206</c:v>
                </c:pt>
                <c:pt idx="67">
                  <c:v>-0.6232249974930835</c:v>
                </c:pt>
                <c:pt idx="68">
                  <c:v>-0.6219040042022301</c:v>
                </c:pt>
                <c:pt idx="69">
                  <c:v>-0.6305773885901144</c:v>
                </c:pt>
                <c:pt idx="70">
                  <c:v>-0.6249762559413323</c:v>
                </c:pt>
                <c:pt idx="71">
                  <c:v>-0.6265124840764077</c:v>
                </c:pt>
                <c:pt idx="72">
                  <c:v>-0.6137780812648146</c:v>
                </c:pt>
                <c:pt idx="73">
                  <c:v>-0.6138876417319249</c:v>
                </c:pt>
                <c:pt idx="74">
                  <c:v>-0.6068612049555262</c:v>
                </c:pt>
                <c:pt idx="75">
                  <c:v>-0.6112520637898664</c:v>
                </c:pt>
                <c:pt idx="76">
                  <c:v>-0.6085062436105213</c:v>
                </c:pt>
                <c:pt idx="77">
                  <c:v>-0.577193254271189</c:v>
                </c:pt>
                <c:pt idx="78">
                  <c:v>0.09050590130458634</c:v>
                </c:pt>
                <c:pt idx="79">
                  <c:v>0.45163410398937676</c:v>
                </c:pt>
                <c:pt idx="80">
                  <c:v>0.550202277694866</c:v>
                </c:pt>
                <c:pt idx="81">
                  <c:v>0.6238998309286505</c:v>
                </c:pt>
                <c:pt idx="82">
                  <c:v>0.6490826385635442</c:v>
                </c:pt>
                <c:pt idx="83">
                  <c:v>0.6585651477950321</c:v>
                </c:pt>
                <c:pt idx="84">
                  <c:v>0.670904469390342</c:v>
                </c:pt>
                <c:pt idx="85">
                  <c:v>0.6889528478531274</c:v>
                </c:pt>
                <c:pt idx="86">
                  <c:v>0.6970116210284024</c:v>
                </c:pt>
                <c:pt idx="87">
                  <c:v>0.6836656749699884</c:v>
                </c:pt>
                <c:pt idx="88">
                  <c:v>0.710275082095829</c:v>
                </c:pt>
                <c:pt idx="89">
                  <c:v>0.7226131083278072</c:v>
                </c:pt>
                <c:pt idx="90">
                  <c:v>0.7292441911798543</c:v>
                </c:pt>
                <c:pt idx="91">
                  <c:v>0.7472926378196569</c:v>
                </c:pt>
                <c:pt idx="92">
                  <c:v>0.7667650250467257</c:v>
                </c:pt>
                <c:pt idx="93">
                  <c:v>0.7876646935349175</c:v>
                </c:pt>
                <c:pt idx="94">
                  <c:v>0.8028583731214219</c:v>
                </c:pt>
                <c:pt idx="95">
                  <c:v>0.8294690756105951</c:v>
                </c:pt>
                <c:pt idx="96">
                  <c:v>0.8532220112577008</c:v>
                </c:pt>
                <c:pt idx="97">
                  <c:v>0.8798280095326662</c:v>
                </c:pt>
                <c:pt idx="98">
                  <c:v>0.8878886234874136</c:v>
                </c:pt>
                <c:pt idx="99">
                  <c:v>0.9130702039359917</c:v>
                </c:pt>
                <c:pt idx="100">
                  <c:v>0.9311170825043921</c:v>
                </c:pt>
                <c:pt idx="101">
                  <c:v>0.9406012279843006</c:v>
                </c:pt>
                <c:pt idx="102">
                  <c:v>0.9800534393795476</c:v>
                </c:pt>
                <c:pt idx="103">
                  <c:v>0.9824039738115572</c:v>
                </c:pt>
                <c:pt idx="104">
                  <c:v>1.0061579321139256</c:v>
                </c:pt>
                <c:pt idx="105">
                  <c:v>1.0484629334289643</c:v>
                </c:pt>
                <c:pt idx="106">
                  <c:v>1.0707900877093313</c:v>
                </c:pt>
                <c:pt idx="107">
                  <c:v>1.0973995630121902</c:v>
                </c:pt>
                <c:pt idx="108">
                  <c:v>1.1297168679962077</c:v>
                </c:pt>
                <c:pt idx="109">
                  <c:v>1.1534695991122605</c:v>
                </c:pt>
                <c:pt idx="110">
                  <c:v>1.2071916915069854</c:v>
                </c:pt>
                <c:pt idx="111">
                  <c:v>1.2338006213937043</c:v>
                </c:pt>
                <c:pt idx="112">
                  <c:v>1.2746778642084977</c:v>
                </c:pt>
                <c:pt idx="113">
                  <c:v>1.3269695391992953</c:v>
                </c:pt>
                <c:pt idx="114">
                  <c:v>1.3592844579877008</c:v>
                </c:pt>
                <c:pt idx="115">
                  <c:v>1.4415448806640134</c:v>
                </c:pt>
                <c:pt idx="116">
                  <c:v>1.5009711893579705</c:v>
                </c:pt>
                <c:pt idx="117">
                  <c:v>1.5732460291908048</c:v>
                </c:pt>
                <c:pt idx="118">
                  <c:v>1.6683450291614395</c:v>
                </c:pt>
                <c:pt idx="119">
                  <c:v>1.777714455547691</c:v>
                </c:pt>
                <c:pt idx="120">
                  <c:v>1.9270401895964453</c:v>
                </c:pt>
                <c:pt idx="121">
                  <c:v>2.076367082654496</c:v>
                </c:pt>
                <c:pt idx="122">
                  <c:v>2.2941853411597943</c:v>
                </c:pt>
                <c:pt idx="123">
                  <c:v>2.577641561599394</c:v>
                </c:pt>
                <c:pt idx="124">
                  <c:v>2.9669141200792883</c:v>
                </c:pt>
                <c:pt idx="125">
                  <c:v>3.530349476128401</c:v>
                </c:pt>
                <c:pt idx="126">
                  <c:v>4.472536850461781</c:v>
                </c:pt>
                <c:pt idx="127">
                  <c:v>4.6324617559113594</c:v>
                </c:pt>
                <c:pt idx="128">
                  <c:v>4.816646147647926</c:v>
                </c:pt>
                <c:pt idx="129">
                  <c:v>5.032223091303238</c:v>
                </c:pt>
                <c:pt idx="130">
                  <c:v>5.310584797910955</c:v>
                </c:pt>
                <c:pt idx="131">
                  <c:v>5.573249614966142</c:v>
                </c:pt>
                <c:pt idx="132">
                  <c:v>5.774558177516361</c:v>
                </c:pt>
                <c:pt idx="133">
                  <c:v>6.01296453093982</c:v>
                </c:pt>
                <c:pt idx="134">
                  <c:v>6.366949130824375</c:v>
                </c:pt>
                <c:pt idx="135">
                  <c:v>6.623837501849571</c:v>
                </c:pt>
                <c:pt idx="136">
                  <c:v>7.149108435547883</c:v>
                </c:pt>
                <c:pt idx="137">
                  <c:v>7.363260347783649</c:v>
                </c:pt>
                <c:pt idx="138">
                  <c:v>7.331978583518331</c:v>
                </c:pt>
                <c:pt idx="139">
                  <c:v>7.079517788470668</c:v>
                </c:pt>
                <c:pt idx="140">
                  <c:v>6.685790305257599</c:v>
                </c:pt>
                <c:pt idx="141">
                  <c:v>6.263525718949258</c:v>
                </c:pt>
                <c:pt idx="142">
                  <c:v>4.500749781039052</c:v>
                </c:pt>
                <c:pt idx="143">
                  <c:v>3.685465048074128</c:v>
                </c:pt>
                <c:pt idx="144">
                  <c:v>3.1641275781998854</c:v>
                </c:pt>
                <c:pt idx="145">
                  <c:v>2.8183047972332718</c:v>
                </c:pt>
                <c:pt idx="146">
                  <c:v>2.540974745254256</c:v>
                </c:pt>
                <c:pt idx="147">
                  <c:v>2.320722103785607</c:v>
                </c:pt>
                <c:pt idx="148">
                  <c:v>2.1404237928459526</c:v>
                </c:pt>
                <c:pt idx="149">
                  <c:v>1.9843830592367953</c:v>
                </c:pt>
                <c:pt idx="150">
                  <c:v>1.8768612300245984</c:v>
                </c:pt>
                <c:pt idx="151">
                  <c:v>1.7550659064309957</c:v>
                </c:pt>
                <c:pt idx="152">
                  <c:v>1.6791290441266467</c:v>
                </c:pt>
                <c:pt idx="153">
                  <c:v>1.5785449339453514</c:v>
                </c:pt>
                <c:pt idx="154">
                  <c:v>1.5138300206508861</c:v>
                </c:pt>
                <c:pt idx="155">
                  <c:v>1.4476875533872273</c:v>
                </c:pt>
                <c:pt idx="156">
                  <c:v>1.4043760639631198</c:v>
                </c:pt>
                <c:pt idx="157">
                  <c:v>1.3310990311733188</c:v>
                </c:pt>
                <c:pt idx="158">
                  <c:v>1.2920672038680203</c:v>
                </c:pt>
                <c:pt idx="159">
                  <c:v>1.243049521011172</c:v>
                </c:pt>
                <c:pt idx="160">
                  <c:v>1.1854686960037273</c:v>
                </c:pt>
                <c:pt idx="161">
                  <c:v>1.1507176898265348</c:v>
                </c:pt>
                <c:pt idx="162">
                  <c:v>1.1116872260615858</c:v>
                </c:pt>
                <c:pt idx="163">
                  <c:v>1.0683747821592329</c:v>
                </c:pt>
                <c:pt idx="164">
                  <c:v>1.0364792248055135</c:v>
                </c:pt>
                <c:pt idx="165">
                  <c:v>1.01457150013685</c:v>
                </c:pt>
                <c:pt idx="166">
                  <c:v>0.9798232892173748</c:v>
                </c:pt>
                <c:pt idx="167">
                  <c:v>0.9593419595086078</c:v>
                </c:pt>
                <c:pt idx="168">
                  <c:v>0.9331530046497337</c:v>
                </c:pt>
                <c:pt idx="169">
                  <c:v>0.9126728339502632</c:v>
                </c:pt>
                <c:pt idx="170">
                  <c:v>0.8864855835168259</c:v>
                </c:pt>
                <c:pt idx="171">
                  <c:v>0.8759937909185516</c:v>
                </c:pt>
                <c:pt idx="172">
                  <c:v>0.8455234013384132</c:v>
                </c:pt>
                <c:pt idx="173">
                  <c:v>0.8236169038560652</c:v>
                </c:pt>
                <c:pt idx="174">
                  <c:v>0.8074164634524211</c:v>
                </c:pt>
                <c:pt idx="175">
                  <c:v>0.7826560170409848</c:v>
                </c:pt>
                <c:pt idx="176">
                  <c:v>0.7607478833102175</c:v>
                </c:pt>
                <c:pt idx="177">
                  <c:v>0.7445486700928883</c:v>
                </c:pt>
                <c:pt idx="178">
                  <c:v>0.7254957124775233</c:v>
                </c:pt>
                <c:pt idx="179">
                  <c:v>0.7135771158572489</c:v>
                </c:pt>
                <c:pt idx="180">
                  <c:v>0.6888157149675674</c:v>
                </c:pt>
                <c:pt idx="181">
                  <c:v>0.7025817724078615</c:v>
                </c:pt>
                <c:pt idx="182">
                  <c:v>0.6849543916281817</c:v>
                </c:pt>
                <c:pt idx="183">
                  <c:v>0.6673279653267477</c:v>
                </c:pt>
                <c:pt idx="184">
                  <c:v>0.6639712836707564</c:v>
                </c:pt>
                <c:pt idx="185">
                  <c:v>0.6420631499399879</c:v>
                </c:pt>
                <c:pt idx="186">
                  <c:v>0.6692842366666861</c:v>
                </c:pt>
                <c:pt idx="187">
                  <c:v>0.6402419464718809</c:v>
                </c:pt>
                <c:pt idx="188">
                  <c:v>0.6374968080627099</c:v>
                </c:pt>
                <c:pt idx="189">
                  <c:v>0.6404588857415416</c:v>
                </c:pt>
                <c:pt idx="190">
                  <c:v>0.6362870114873894</c:v>
                </c:pt>
                <c:pt idx="191">
                  <c:v>0.6392490891662218</c:v>
                </c:pt>
                <c:pt idx="192">
                  <c:v>0.6322248340543816</c:v>
                </c:pt>
                <c:pt idx="193">
                  <c:v>0.6294783321048627</c:v>
                </c:pt>
                <c:pt idx="194">
                  <c:v>0.6352954495450621</c:v>
                </c:pt>
                <c:pt idx="195">
                  <c:v>0.6211339018263812</c:v>
                </c:pt>
                <c:pt idx="196">
                  <c:v>0.6155347463111056</c:v>
                </c:pt>
                <c:pt idx="197">
                  <c:v>0.6270586707772028</c:v>
                </c:pt>
                <c:pt idx="198">
                  <c:v>0.6243131914829456</c:v>
                </c:pt>
                <c:pt idx="199">
                  <c:v>0.291842424329303</c:v>
                </c:pt>
                <c:pt idx="200">
                  <c:v>-0.2931178468614852</c:v>
                </c:pt>
                <c:pt idx="201">
                  <c:v>-0.5979825362707363</c:v>
                </c:pt>
                <c:pt idx="202">
                  <c:v>-0.6203119403926807</c:v>
                </c:pt>
                <c:pt idx="203">
                  <c:v>-0.6355052790940973</c:v>
                </c:pt>
                <c:pt idx="204">
                  <c:v>-0.6606865868346056</c:v>
                </c:pt>
                <c:pt idx="205">
                  <c:v>-0.6744517579736721</c:v>
                </c:pt>
                <c:pt idx="206">
                  <c:v>-0.701059051611971</c:v>
                </c:pt>
                <c:pt idx="207">
                  <c:v>-0.6991300602792075</c:v>
                </c:pt>
                <c:pt idx="208">
                  <c:v>-0.7086154329454293</c:v>
                </c:pt>
                <c:pt idx="209">
                  <c:v>-0.7423566785167137</c:v>
                </c:pt>
                <c:pt idx="210">
                  <c:v>-0.756123894966305</c:v>
                </c:pt>
                <c:pt idx="211">
                  <c:v>-0.7599026651376827</c:v>
                </c:pt>
                <c:pt idx="212">
                  <c:v>-0.7893644531212102</c:v>
                </c:pt>
                <c:pt idx="213">
                  <c:v>-0.7931409734510105</c:v>
                </c:pt>
                <c:pt idx="214">
                  <c:v>-0.8054812495245669</c:v>
                </c:pt>
                <c:pt idx="215">
                  <c:v>-0.8278079947428294</c:v>
                </c:pt>
                <c:pt idx="216">
                  <c:v>-0.838718944244737</c:v>
                </c:pt>
                <c:pt idx="217">
                  <c:v>-0.8581931040742614</c:v>
                </c:pt>
                <c:pt idx="218">
                  <c:v>-0.8548349225238838</c:v>
                </c:pt>
                <c:pt idx="219">
                  <c:v>-0.8785899034815141</c:v>
                </c:pt>
                <c:pt idx="220">
                  <c:v>-0.8895016029306146</c:v>
                </c:pt>
                <c:pt idx="221">
                  <c:v>-0.9075492314462078</c:v>
                </c:pt>
                <c:pt idx="222">
                  <c:v>-0.9255977462630283</c:v>
                </c:pt>
                <c:pt idx="223">
                  <c:v>-0.9536325256935023</c:v>
                </c:pt>
                <c:pt idx="224">
                  <c:v>-0.9788145152041855</c:v>
                </c:pt>
                <c:pt idx="225">
                  <c:v>-0.9954328853251483</c:v>
                </c:pt>
                <c:pt idx="226">
                  <c:v>-1.0206157611370583</c:v>
                </c:pt>
                <c:pt idx="227">
                  <c:v>-1.0486517677538476</c:v>
                </c:pt>
                <c:pt idx="228">
                  <c:v>-1.0666985099682131</c:v>
                </c:pt>
                <c:pt idx="229">
                  <c:v>-1.1132832415790785</c:v>
                </c:pt>
                <c:pt idx="230">
                  <c:v>-1.1484541546070979</c:v>
                </c:pt>
                <c:pt idx="231">
                  <c:v>-1.1679292689148657</c:v>
                </c:pt>
                <c:pt idx="232">
                  <c:v>-1.2187952307159426</c:v>
                </c:pt>
                <c:pt idx="233">
                  <c:v>-1.258245669508736</c:v>
                </c:pt>
                <c:pt idx="234">
                  <c:v>-1.3133934750931815</c:v>
                </c:pt>
                <c:pt idx="235">
                  <c:v>-1.3685410761465748</c:v>
                </c:pt>
                <c:pt idx="236">
                  <c:v>-1.423688336314881</c:v>
                </c:pt>
                <c:pt idx="237">
                  <c:v>-1.5045205232518253</c:v>
                </c:pt>
                <c:pt idx="238">
                  <c:v>-1.593913466143756</c:v>
                </c:pt>
                <c:pt idx="239">
                  <c:v>-1.7075651453754823</c:v>
                </c:pt>
                <c:pt idx="240">
                  <c:v>-1.8354863647215975</c:v>
                </c:pt>
                <c:pt idx="241">
                  <c:v>-1.9905184285571254</c:v>
                </c:pt>
                <c:pt idx="242">
                  <c:v>-2.211193022187125</c:v>
                </c:pt>
                <c:pt idx="243">
                  <c:v>-2.4575494064429595</c:v>
                </c:pt>
                <c:pt idx="244">
                  <c:v>-2.8223448416985084</c:v>
                </c:pt>
                <c:pt idx="245">
                  <c:v>-3.342949745234289</c:v>
                </c:pt>
                <c:pt idx="246">
                  <c:v>-4.20305689462324</c:v>
                </c:pt>
                <c:pt idx="247">
                  <c:v>-4.329668584880099</c:v>
                </c:pt>
                <c:pt idx="248">
                  <c:v>-4.475026644044328</c:v>
                </c:pt>
                <c:pt idx="249">
                  <c:v>-4.642359207619819</c:v>
                </c:pt>
                <c:pt idx="250">
                  <c:v>-4.839579511458085</c:v>
                </c:pt>
                <c:pt idx="251">
                  <c:v>-5.088103254242742</c:v>
                </c:pt>
                <c:pt idx="252">
                  <c:v>-5.379313816936457</c:v>
                </c:pt>
                <c:pt idx="253">
                  <c:v>-5.592500373870835</c:v>
                </c:pt>
                <c:pt idx="254">
                  <c:v>-5.8087896588066865</c:v>
                </c:pt>
                <c:pt idx="255">
                  <c:v>-6.107132553122931</c:v>
                </c:pt>
                <c:pt idx="256">
                  <c:v>-6.0543980730036075</c:v>
                </c:pt>
                <c:pt idx="257">
                  <c:v>-6.88783604068422</c:v>
                </c:pt>
                <c:pt idx="258">
                  <c:v>-7.2233009968919335</c:v>
                </c:pt>
                <c:pt idx="259">
                  <c:v>-7.31045146592458</c:v>
                </c:pt>
                <c:pt idx="260">
                  <c:v>-7.165013857983261</c:v>
                </c:pt>
                <c:pt idx="261">
                  <c:v>-6.821230106055646</c:v>
                </c:pt>
                <c:pt idx="262">
                  <c:v>-6.398961633657305</c:v>
                </c:pt>
                <c:pt idx="263">
                  <c:v>-6.005235991223711</c:v>
                </c:pt>
                <c:pt idx="264">
                  <c:v>-5.702832623899896</c:v>
                </c:pt>
                <c:pt idx="265">
                  <c:v>-5.4332503851192815</c:v>
                </c:pt>
                <c:pt idx="266">
                  <c:v>-5.22359957395514</c:v>
                </c:pt>
                <c:pt idx="267">
                  <c:v>-5.033922928266726</c:v>
                </c:pt>
                <c:pt idx="268">
                  <c:v>-4.852811401862417</c:v>
                </c:pt>
                <c:pt idx="269">
                  <c:v>-4.690247714150956</c:v>
                </c:pt>
                <c:pt idx="270">
                  <c:v>-4.547664600554869</c:v>
                </c:pt>
                <c:pt idx="271">
                  <c:v>-4.4164944192404</c:v>
                </c:pt>
                <c:pt idx="272">
                  <c:v>-4.302446227075024</c:v>
                </c:pt>
                <c:pt idx="273">
                  <c:v>-3.5428113506512746</c:v>
                </c:pt>
                <c:pt idx="274">
                  <c:v>-3.0657101232664123</c:v>
                </c:pt>
                <c:pt idx="275">
                  <c:v>-2.7170330524856228</c:v>
                </c:pt>
                <c:pt idx="276">
                  <c:v>-2.416872908968283</c:v>
                </c:pt>
              </c:numCache>
            </c:numRef>
          </c:yVal>
          <c:smooth val="1"/>
        </c:ser>
        <c:ser>
          <c:idx val="0"/>
          <c:order val="4"/>
          <c:tx>
            <c:v>core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magn'!$A$12:$A$128</c:f>
              <c:numCache/>
            </c:numRef>
          </c:xVal>
          <c:yVal>
            <c:numRef>
              <c:f>'core magn'!$C$12:$C$128</c:f>
              <c:numCache/>
            </c:numRef>
          </c:yVal>
          <c:smooth val="1"/>
        </c:ser>
        <c:axId val="36875285"/>
        <c:axId val="63442110"/>
      </c:scatterChart>
      <c:valAx>
        <c:axId val="3687528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field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42110"/>
        <c:crossesAt val="-6"/>
        <c:crossBetween val="midCat"/>
        <c:dispUnits/>
        <c:majorUnit val="1"/>
      </c:valAx>
      <c:valAx>
        <c:axId val="6344211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magnetization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75285"/>
        <c:crossesAt val="-4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036"/>
          <c:w val="0.29675"/>
          <c:h val="0.1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57150</xdr:rowOff>
    </xdr:from>
    <xdr:to>
      <xdr:col>12</xdr:col>
      <xdr:colOff>476250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409825" y="381000"/>
        <a:ext cx="51911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B%202001\Consult%202001\GSI\Losses\Twente%20analys\GSI4-4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loop"/>
      <sheetName val="fit Jc"/>
      <sheetName val="corr M vs B"/>
      <sheetName val="red M"/>
      <sheetName val="gsi4-64A-16Amin-5cyc-10pps-1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6">
      <selection activeCell="F32" sqref="F32:I32"/>
    </sheetView>
  </sheetViews>
  <sheetFormatPr defaultColWidth="9.140625" defaultRowHeight="12.75"/>
  <cols>
    <col min="1" max="1" width="9.140625" style="17" customWidth="1"/>
    <col min="2" max="2" width="11.00390625" style="2" customWidth="1"/>
    <col min="3" max="3" width="7.57421875" style="2" customWidth="1"/>
    <col min="4" max="4" width="7.00390625" style="2" customWidth="1"/>
    <col min="5" max="5" width="4.28125" style="0" customWidth="1"/>
    <col min="6" max="6" width="13.00390625" style="0" customWidth="1"/>
  </cols>
  <sheetData>
    <row r="1" ht="12.75">
      <c r="A1" s="18" t="s">
        <v>39</v>
      </c>
    </row>
    <row r="2" ht="12.75">
      <c r="A2" s="19" t="s">
        <v>8</v>
      </c>
    </row>
    <row r="3" ht="12.75">
      <c r="A3" s="19"/>
    </row>
    <row r="4" spans="1:4" ht="12.75">
      <c r="A4" s="19" t="s">
        <v>9</v>
      </c>
      <c r="C4" s="2">
        <v>0.05</v>
      </c>
      <c r="D4" s="6" t="s">
        <v>11</v>
      </c>
    </row>
    <row r="5" spans="1:4" ht="12.75">
      <c r="A5" s="19" t="s">
        <v>10</v>
      </c>
      <c r="C5" s="2">
        <v>8</v>
      </c>
      <c r="D5" s="6" t="s">
        <v>11</v>
      </c>
    </row>
    <row r="6" spans="1:4" ht="12.75">
      <c r="A6" s="19" t="s">
        <v>12</v>
      </c>
      <c r="C6" s="2">
        <f>C4*C5</f>
        <v>0.4</v>
      </c>
      <c r="D6" s="6" t="s">
        <v>13</v>
      </c>
    </row>
    <row r="7" spans="1:4" ht="12.75">
      <c r="A7" s="19" t="s">
        <v>33</v>
      </c>
      <c r="C7" s="2">
        <f>'NbTi magn'!C15</f>
        <v>13.073838</v>
      </c>
      <c r="D7" s="6" t="s">
        <v>13</v>
      </c>
    </row>
    <row r="8" spans="1:4" ht="12.75">
      <c r="A8" s="19" t="s">
        <v>14</v>
      </c>
      <c r="C8" s="2">
        <f>C6/C7</f>
        <v>0.030595453301471228</v>
      </c>
      <c r="D8" s="6"/>
    </row>
    <row r="10" spans="1:4" ht="12.75">
      <c r="A10" s="3" t="s">
        <v>19</v>
      </c>
      <c r="B10" s="3" t="s">
        <v>20</v>
      </c>
      <c r="C10" s="1" t="s">
        <v>21</v>
      </c>
      <c r="D10" s="1" t="s">
        <v>22</v>
      </c>
    </row>
    <row r="11" spans="1:4" ht="12.75">
      <c r="A11" s="4" t="s">
        <v>17</v>
      </c>
      <c r="B11" s="4" t="s">
        <v>18</v>
      </c>
      <c r="C11" s="2" t="s">
        <v>18</v>
      </c>
      <c r="D11" s="1"/>
    </row>
    <row r="12" spans="1:3" ht="12.75">
      <c r="A12" s="5">
        <v>0</v>
      </c>
      <c r="B12" s="5">
        <v>-0.010394292019974872</v>
      </c>
      <c r="C12" s="2">
        <f aca="true" t="shared" si="0" ref="C12:C75">B12*C$8</f>
        <v>-0.00031801807609899624</v>
      </c>
    </row>
    <row r="13" spans="1:4" ht="12.75">
      <c r="A13" s="5">
        <v>0.001</v>
      </c>
      <c r="B13" s="5">
        <v>-0.005426379999346732</v>
      </c>
      <c r="C13" s="2">
        <f t="shared" si="0"/>
        <v>-0.00016602255586605042</v>
      </c>
      <c r="D13" s="2">
        <v>0.9945736200006533</v>
      </c>
    </row>
    <row r="14" spans="1:4" ht="12.75">
      <c r="A14" s="5">
        <v>0.002</v>
      </c>
      <c r="B14" s="5">
        <v>0.011738704936959797</v>
      </c>
      <c r="C14" s="2">
        <f t="shared" si="0"/>
        <v>0.0003591509987185032</v>
      </c>
      <c r="D14" s="2">
        <v>1.0058693524684799</v>
      </c>
    </row>
    <row r="15" spans="1:4" ht="12.75">
      <c r="A15" s="5">
        <v>0.003</v>
      </c>
      <c r="B15" s="5">
        <v>0.020632730726005022</v>
      </c>
      <c r="C15" s="2">
        <f t="shared" si="0"/>
        <v>0.0006312677494093172</v>
      </c>
      <c r="D15" s="2">
        <v>1.0068775769086684</v>
      </c>
    </row>
    <row r="16" spans="1:4" ht="12.75">
      <c r="A16" s="5">
        <v>0.004</v>
      </c>
      <c r="B16" s="5">
        <v>0.031009532443718586</v>
      </c>
      <c r="C16" s="2">
        <f t="shared" si="0"/>
        <v>0.000948750701782249</v>
      </c>
      <c r="D16" s="2">
        <v>1.0077523831109296</v>
      </c>
    </row>
    <row r="17" spans="1:4" ht="12.75">
      <c r="A17" s="5">
        <v>0.005</v>
      </c>
      <c r="B17" s="5">
        <v>0.042361561977889435</v>
      </c>
      <c r="C17" s="2">
        <f t="shared" si="0"/>
        <v>0.0012960711912718954</v>
      </c>
      <c r="D17" s="2">
        <v>1.0084723123955779</v>
      </c>
    </row>
    <row r="18" spans="1:4" ht="12.75">
      <c r="A18" s="5">
        <v>0.006</v>
      </c>
      <c r="B18" s="5">
        <v>0.05449212204195979</v>
      </c>
      <c r="C18" s="2">
        <f t="shared" si="0"/>
        <v>0.0016672111752328517</v>
      </c>
      <c r="D18" s="2">
        <v>1.0090820203403266</v>
      </c>
    </row>
    <row r="19" spans="1:4" ht="12.75">
      <c r="A19" s="5">
        <v>0.007</v>
      </c>
      <c r="B19" s="5">
        <v>0.0668083138447236</v>
      </c>
      <c r="C19" s="2">
        <f t="shared" si="0"/>
        <v>0.002044030646386275</v>
      </c>
      <c r="D19" s="2">
        <v>1.0095440448349604</v>
      </c>
    </row>
    <row r="20" spans="1:4" ht="12.75">
      <c r="A20" s="5">
        <v>0.008</v>
      </c>
      <c r="B20" s="5">
        <v>0.07932959877814069</v>
      </c>
      <c r="C20" s="2">
        <f t="shared" si="0"/>
        <v>0.0024271250348410524</v>
      </c>
      <c r="D20" s="2">
        <v>1.0099161998472677</v>
      </c>
    </row>
    <row r="21" spans="1:4" ht="12.75">
      <c r="A21" s="5">
        <v>0.009000000000000001</v>
      </c>
      <c r="B21" s="5">
        <v>0.0919589942389447</v>
      </c>
      <c r="C21" s="2">
        <f t="shared" si="0"/>
        <v>0.002813527113887894</v>
      </c>
      <c r="D21" s="2">
        <v>1.0102176660265494</v>
      </c>
    </row>
    <row r="22" spans="1:4" ht="12.75">
      <c r="A22" s="5">
        <v>0.01</v>
      </c>
      <c r="B22" s="5">
        <v>0.10455493107587938</v>
      </c>
      <c r="C22" s="2">
        <f t="shared" si="0"/>
        <v>0.0031989055111706103</v>
      </c>
      <c r="D22" s="2">
        <v>1.010455493107588</v>
      </c>
    </row>
    <row r="23" spans="1:4" ht="12.75">
      <c r="A23" s="5">
        <v>0.011000000000000001</v>
      </c>
      <c r="B23" s="5">
        <v>0.1169736195429648</v>
      </c>
      <c r="C23" s="2">
        <f t="shared" si="0"/>
        <v>0.0035788609142308418</v>
      </c>
      <c r="D23" s="2">
        <v>1.0106339654129968</v>
      </c>
    </row>
    <row r="24" spans="1:4" ht="12.75">
      <c r="A24" s="5">
        <v>0.012</v>
      </c>
      <c r="B24" s="5">
        <v>0.1297328324683417</v>
      </c>
      <c r="C24" s="2">
        <f t="shared" si="0"/>
        <v>0.003969234817452739</v>
      </c>
      <c r="D24" s="2">
        <v>1.0108110693723618</v>
      </c>
    </row>
    <row r="25" spans="1:4" ht="12.75">
      <c r="A25" s="5">
        <v>0.013000000000000001</v>
      </c>
      <c r="B25" s="5">
        <v>0.14224907740025125</v>
      </c>
      <c r="C25" s="2">
        <f t="shared" si="0"/>
        <v>0.0043521750047767534</v>
      </c>
      <c r="D25" s="2">
        <v>1.0109422367230962</v>
      </c>
    </row>
    <row r="26" spans="1:4" ht="12.75">
      <c r="A26" s="5">
        <v>0.014</v>
      </c>
      <c r="B26" s="5">
        <v>0.15467874408844218</v>
      </c>
      <c r="C26" s="2">
        <f t="shared" si="0"/>
        <v>0.004732466291488152</v>
      </c>
      <c r="D26" s="2">
        <v>1.011048481720603</v>
      </c>
    </row>
    <row r="27" spans="1:4" ht="12.75">
      <c r="A27" s="5">
        <v>0.015</v>
      </c>
      <c r="B27" s="5">
        <v>0.1671168190959799</v>
      </c>
      <c r="C27" s="2">
        <f t="shared" si="0"/>
        <v>0.005113014834541468</v>
      </c>
      <c r="D27" s="2">
        <v>1.0111411212730654</v>
      </c>
    </row>
    <row r="28" spans="1:4" ht="12.75">
      <c r="A28" s="5">
        <v>0.016</v>
      </c>
      <c r="B28" s="5">
        <v>0.17950521765301503</v>
      </c>
      <c r="C28" s="2">
        <f t="shared" si="0"/>
        <v>0.0054920435040732496</v>
      </c>
      <c r="D28" s="2">
        <v>1.0112190761033135</v>
      </c>
    </row>
    <row r="29" spans="1:4" ht="12.75">
      <c r="A29" s="5">
        <v>0.017</v>
      </c>
      <c r="B29" s="5">
        <v>0.19192031324773864</v>
      </c>
      <c r="C29" s="2">
        <f t="shared" si="0"/>
        <v>0.005871888981574917</v>
      </c>
      <c r="D29" s="2">
        <v>1.0112894301910433</v>
      </c>
    </row>
    <row r="30" spans="1:4" ht="12.75">
      <c r="A30" s="5">
        <v>0.018000000000000002</v>
      </c>
      <c r="B30" s="5">
        <v>0.2042436658447236</v>
      </c>
      <c r="C30" s="2">
        <f t="shared" si="0"/>
        <v>0.0062489275404735345</v>
      </c>
      <c r="D30" s="2">
        <v>1.0113468703247068</v>
      </c>
    </row>
    <row r="31" spans="1:4" ht="12.75">
      <c r="A31" s="5">
        <v>0.019</v>
      </c>
      <c r="B31" s="5">
        <v>0.21645199662512557</v>
      </c>
      <c r="C31" s="2">
        <f t="shared" si="0"/>
        <v>0.006622446954754237</v>
      </c>
      <c r="D31" s="2">
        <v>1.0113922103486908</v>
      </c>
    </row>
    <row r="32" spans="1:4" ht="12.75">
      <c r="A32" s="5">
        <v>0.02</v>
      </c>
      <c r="B32" s="5">
        <v>0.22882422725653262</v>
      </c>
      <c r="C32" s="2">
        <f t="shared" si="0"/>
        <v>0.007000980959272484</v>
      </c>
      <c r="D32" s="2">
        <v>1.0114412113628266</v>
      </c>
    </row>
    <row r="33" spans="1:6" ht="12.75">
      <c r="A33" s="5">
        <v>0.03</v>
      </c>
      <c r="B33" s="5">
        <v>0.3456717469597989</v>
      </c>
      <c r="C33" s="2">
        <f t="shared" si="0"/>
        <v>0.010575983791746506</v>
      </c>
      <c r="D33" s="2">
        <v>1.0115223915653266</v>
      </c>
      <c r="F33" t="s">
        <v>35</v>
      </c>
    </row>
    <row r="34" spans="1:4" ht="12.75">
      <c r="A34" s="5">
        <v>0.04</v>
      </c>
      <c r="B34" s="5">
        <v>0.45553529665326625</v>
      </c>
      <c r="C34" s="2">
        <f t="shared" si="0"/>
        <v>0.01393730889592685</v>
      </c>
      <c r="D34" s="2">
        <v>1.0113883824163317</v>
      </c>
    </row>
    <row r="35" spans="1:8" ht="12.75">
      <c r="A35" s="5">
        <v>0.05</v>
      </c>
      <c r="B35" s="5">
        <v>0.5596816882010048</v>
      </c>
      <c r="C35" s="2">
        <f t="shared" si="0"/>
        <v>0.017123714955042425</v>
      </c>
      <c r="D35" s="2">
        <v>1.0111936337640202</v>
      </c>
      <c r="F35" t="s">
        <v>37</v>
      </c>
      <c r="G35" s="8">
        <f>-'NbTi magn'!C44</f>
        <v>5.459449007552389</v>
      </c>
      <c r="H35">
        <f>G35/G37</f>
        <v>58.86387628798087</v>
      </c>
    </row>
    <row r="36" spans="1:8" ht="12.75">
      <c r="A36" s="5">
        <v>0.06</v>
      </c>
      <c r="B36" s="5">
        <v>0.6586421178015074</v>
      </c>
      <c r="C36" s="2">
        <f t="shared" si="0"/>
        <v>0.02015145415757813</v>
      </c>
      <c r="D36" s="2">
        <v>1.0109773686300252</v>
      </c>
      <c r="F36" t="s">
        <v>38</v>
      </c>
      <c r="G36" s="8">
        <f>-'NbTi magn'!D44</f>
        <v>2.7297245037761946</v>
      </c>
      <c r="H36">
        <f>G36/G37</f>
        <v>29.431938143990436</v>
      </c>
    </row>
    <row r="37" spans="1:7" ht="12.75">
      <c r="A37" s="5">
        <v>0.07</v>
      </c>
      <c r="B37" s="5">
        <v>0.7533215401809044</v>
      </c>
      <c r="C37" s="2">
        <f t="shared" si="0"/>
        <v>0.02304821400359724</v>
      </c>
      <c r="D37" s="2">
        <v>1.0107617362882986</v>
      </c>
      <c r="F37" t="s">
        <v>36</v>
      </c>
      <c r="G37" s="8">
        <f>C46</f>
        <v>0.0927470182364991</v>
      </c>
    </row>
    <row r="38" spans="1:4" ht="12.75">
      <c r="A38" s="5">
        <v>0.08000001</v>
      </c>
      <c r="B38" s="5">
        <v>0.8441476069522611</v>
      </c>
      <c r="C38" s="2">
        <f t="shared" si="0"/>
        <v>0.025827078688056594</v>
      </c>
      <c r="D38" s="2">
        <v>1.0105518437679228</v>
      </c>
    </row>
    <row r="39" spans="1:4" ht="12.75">
      <c r="A39" s="5">
        <v>0.08999999</v>
      </c>
      <c r="B39" s="5">
        <v>0.931843633183417</v>
      </c>
      <c r="C39" s="2">
        <f t="shared" si="0"/>
        <v>0.02851017836333652</v>
      </c>
      <c r="D39" s="2">
        <v>1.0103538192969068</v>
      </c>
    </row>
    <row r="40" spans="1:4" ht="12.75">
      <c r="A40" s="5">
        <v>0.1</v>
      </c>
      <c r="B40" s="5">
        <v>1.01746926671608</v>
      </c>
      <c r="C40" s="2">
        <f t="shared" si="0"/>
        <v>0.031129933435494</v>
      </c>
      <c r="D40" s="2">
        <v>1.0101746926671609</v>
      </c>
    </row>
    <row r="41" spans="1:4" ht="12.75">
      <c r="A41" s="5">
        <v>0.15</v>
      </c>
      <c r="B41" s="5">
        <v>1.410712390281407</v>
      </c>
      <c r="C41" s="2">
        <f t="shared" si="0"/>
        <v>0.04316138505866164</v>
      </c>
      <c r="D41" s="2">
        <v>1.0094047492685427</v>
      </c>
    </row>
    <row r="42" spans="1:4" ht="12.75">
      <c r="A42" s="5">
        <v>0.2</v>
      </c>
      <c r="B42" s="5">
        <v>1.7663598471557784</v>
      </c>
      <c r="C42" s="2">
        <f t="shared" si="0"/>
        <v>0.054042580217248476</v>
      </c>
      <c r="D42" s="2">
        <v>1.008831799235779</v>
      </c>
    </row>
    <row r="43" spans="1:4" ht="12.75">
      <c r="A43" s="5">
        <v>0.25</v>
      </c>
      <c r="B43" s="5">
        <v>2.0943045115854266</v>
      </c>
      <c r="C43" s="2">
        <f t="shared" si="0"/>
        <v>0.06407619588327243</v>
      </c>
      <c r="D43" s="2">
        <v>1.0083772180463417</v>
      </c>
    </row>
    <row r="44" spans="1:4" ht="12.75">
      <c r="A44" s="5">
        <v>0.3</v>
      </c>
      <c r="B44" s="5">
        <v>2.412491782997487</v>
      </c>
      <c r="C44" s="2">
        <f t="shared" si="0"/>
        <v>0.07381127968688267</v>
      </c>
      <c r="D44" s="2">
        <v>1.0080416392766582</v>
      </c>
    </row>
    <row r="45" spans="1:4" ht="12.75">
      <c r="A45" s="5">
        <v>0.35</v>
      </c>
      <c r="B45" s="5">
        <v>2.7247969734422104</v>
      </c>
      <c r="C45" s="2">
        <f t="shared" si="0"/>
        <v>0.08336639855694129</v>
      </c>
      <c r="D45" s="2">
        <v>1.007785134209835</v>
      </c>
    </row>
    <row r="46" spans="1:4" ht="12.75">
      <c r="A46" s="5">
        <v>0.4</v>
      </c>
      <c r="B46" s="5">
        <v>3.0313987285175874</v>
      </c>
      <c r="C46" s="2">
        <f t="shared" si="0"/>
        <v>0.0927470182364991</v>
      </c>
      <c r="D46" s="2">
        <v>1.007578496821294</v>
      </c>
    </row>
    <row r="47" spans="1:4" ht="12.75">
      <c r="A47" s="5">
        <v>0.5</v>
      </c>
      <c r="B47" s="5">
        <v>3.6333071461809037</v>
      </c>
      <c r="C47" s="2">
        <f t="shared" si="0"/>
        <v>0.11116267912087953</v>
      </c>
      <c r="D47" s="2">
        <v>1.0072666142923619</v>
      </c>
    </row>
    <row r="48" spans="1:4" ht="12.75">
      <c r="A48" s="5">
        <v>0.6</v>
      </c>
      <c r="B48" s="5">
        <v>4.236500514723618</v>
      </c>
      <c r="C48" s="2">
        <f t="shared" si="0"/>
        <v>0.12961765365988528</v>
      </c>
      <c r="D48" s="2">
        <v>1.007060834191206</v>
      </c>
    </row>
    <row r="49" spans="1:4" ht="12.75">
      <c r="A49" s="5">
        <v>0.7</v>
      </c>
      <c r="B49" s="5">
        <v>4.82672211701005</v>
      </c>
      <c r="C49" s="2">
        <f t="shared" si="0"/>
        <v>0.14767575113015932</v>
      </c>
      <c r="D49" s="2">
        <v>1.0068953173100144</v>
      </c>
    </row>
    <row r="50" spans="1:4" ht="12.75">
      <c r="A50" s="5">
        <v>0.8</v>
      </c>
      <c r="B50" s="5">
        <v>5.413113817160802</v>
      </c>
      <c r="C50" s="2">
        <f t="shared" si="0"/>
        <v>0.16561667100849198</v>
      </c>
      <c r="D50" s="2">
        <v>1.006766392271451</v>
      </c>
    </row>
    <row r="51" spans="1:4" ht="12.75">
      <c r="A51" s="5">
        <v>0.9</v>
      </c>
      <c r="B51" s="5">
        <v>5.993836763140703</v>
      </c>
      <c r="C51" s="2">
        <f t="shared" si="0"/>
        <v>0.18338415278331283</v>
      </c>
      <c r="D51" s="2">
        <v>1.0066598186257119</v>
      </c>
    </row>
    <row r="52" spans="1:4" ht="12.75">
      <c r="A52" s="5">
        <v>1</v>
      </c>
      <c r="B52" s="5">
        <v>6.573010282914572</v>
      </c>
      <c r="C52" s="2">
        <f t="shared" si="0"/>
        <v>0.20110422916100296</v>
      </c>
      <c r="D52" s="2">
        <v>1.0065730102829147</v>
      </c>
    </row>
    <row r="53" spans="1:4" ht="12.75">
      <c r="A53" s="5">
        <v>0.9</v>
      </c>
      <c r="B53" s="5">
        <v>5.997155179974873</v>
      </c>
      <c r="C53" s="2">
        <f t="shared" si="0"/>
        <v>0.1834856812505975</v>
      </c>
      <c r="D53" s="2">
        <v>1.0066635057555275</v>
      </c>
    </row>
    <row r="54" spans="1:4" ht="12.75">
      <c r="A54" s="5">
        <v>0.8</v>
      </c>
      <c r="B54" s="5">
        <v>5.417068471809044</v>
      </c>
      <c r="C54" s="2">
        <f t="shared" si="0"/>
        <v>0.1657376654601057</v>
      </c>
      <c r="D54" s="2">
        <v>1.0067713355897614</v>
      </c>
    </row>
    <row r="55" spans="1:4" ht="12.75">
      <c r="A55" s="5">
        <v>0.7</v>
      </c>
      <c r="B55" s="5">
        <v>4.833950277587939</v>
      </c>
      <c r="C55" s="2">
        <f t="shared" si="0"/>
        <v>0.14789689997957567</v>
      </c>
      <c r="D55" s="2">
        <v>1.0069056432536971</v>
      </c>
    </row>
    <row r="56" spans="1:4" ht="12.75">
      <c r="A56" s="5">
        <v>0.6</v>
      </c>
      <c r="B56" s="5">
        <v>4.245510141180904</v>
      </c>
      <c r="C56" s="2">
        <f t="shared" si="0"/>
        <v>0.12989330726542286</v>
      </c>
      <c r="D56" s="2">
        <v>1.0070758502353014</v>
      </c>
    </row>
    <row r="57" spans="1:4" ht="12.75">
      <c r="A57" s="5">
        <v>0.5</v>
      </c>
      <c r="B57" s="5">
        <v>3.6409519801507533</v>
      </c>
      <c r="C57" s="2">
        <f t="shared" si="0"/>
        <v>0.11139657628160157</v>
      </c>
      <c r="D57" s="2">
        <v>1.0072819039603016</v>
      </c>
    </row>
    <row r="58" spans="1:4" ht="12.75">
      <c r="A58" s="5">
        <v>0.4</v>
      </c>
      <c r="B58" s="5">
        <v>3.0410321175376875</v>
      </c>
      <c r="C58" s="2">
        <f t="shared" si="0"/>
        <v>0.09304175614039849</v>
      </c>
      <c r="D58" s="2">
        <v>1.0076025802938442</v>
      </c>
    </row>
    <row r="59" spans="1:4" ht="12.75">
      <c r="A59" s="5">
        <v>0.35</v>
      </c>
      <c r="B59" s="5">
        <v>2.7357178083919593</v>
      </c>
      <c r="C59" s="2">
        <f t="shared" si="0"/>
        <v>0.08370052645265941</v>
      </c>
      <c r="D59" s="2">
        <v>1.0078163365954056</v>
      </c>
    </row>
    <row r="60" spans="1:4" ht="12.75">
      <c r="A60" s="5">
        <v>0.3</v>
      </c>
      <c r="B60" s="5">
        <v>2.4267245476507533</v>
      </c>
      <c r="C60" s="2">
        <f t="shared" si="0"/>
        <v>0.07424673757318251</v>
      </c>
      <c r="D60" s="2">
        <v>1.0080890818255026</v>
      </c>
    </row>
    <row r="61" spans="1:4" ht="12.75">
      <c r="A61" s="5">
        <v>0.25</v>
      </c>
      <c r="B61" s="5">
        <v>2.1141658601005022</v>
      </c>
      <c r="C61" s="2">
        <f t="shared" si="0"/>
        <v>0.06468386284426966</v>
      </c>
      <c r="D61" s="2">
        <v>1.008456663440402</v>
      </c>
    </row>
    <row r="62" spans="1:4" ht="12.75">
      <c r="A62" s="5">
        <v>0.2</v>
      </c>
      <c r="B62" s="5">
        <v>1.793062872964824</v>
      </c>
      <c r="C62" s="2">
        <f t="shared" si="0"/>
        <v>0.054859571396397105</v>
      </c>
      <c r="D62" s="2">
        <v>1.008965314364824</v>
      </c>
    </row>
    <row r="63" spans="1:4" ht="12.75">
      <c r="A63" s="5">
        <v>0.15</v>
      </c>
      <c r="B63" s="5">
        <v>1.4597124326608037</v>
      </c>
      <c r="C63" s="2">
        <f t="shared" si="0"/>
        <v>0.04466056356705059</v>
      </c>
      <c r="D63" s="2">
        <v>1.0097314162177387</v>
      </c>
    </row>
    <row r="64" spans="1:4" ht="12.75">
      <c r="A64" s="5">
        <v>0.1</v>
      </c>
      <c r="B64" s="5">
        <v>1.1126217506231153</v>
      </c>
      <c r="C64" s="2">
        <f t="shared" si="0"/>
        <v>0.03404116681339069</v>
      </c>
      <c r="D64" s="2">
        <v>1.0111262175062312</v>
      </c>
    </row>
    <row r="65" spans="1:4" ht="12.75">
      <c r="A65" s="5">
        <v>0.08999999</v>
      </c>
      <c r="B65" s="5">
        <v>1.0371265201206028</v>
      </c>
      <c r="C65" s="2">
        <f t="shared" si="0"/>
        <v>0.031731356014067263</v>
      </c>
      <c r="D65" s="2">
        <v>1.0115236292817433</v>
      </c>
    </row>
    <row r="66" spans="1:4" ht="12.75">
      <c r="A66" s="5">
        <v>0.08000001</v>
      </c>
      <c r="B66" s="5">
        <v>0.9640350210301506</v>
      </c>
      <c r="C66" s="2">
        <f t="shared" si="0"/>
        <v>0.029495088466910804</v>
      </c>
      <c r="D66" s="2">
        <v>1.0120504362565723</v>
      </c>
    </row>
    <row r="67" spans="1:4" ht="12.75">
      <c r="A67" s="5">
        <v>0.07</v>
      </c>
      <c r="B67" s="5">
        <v>0.8874424674271355</v>
      </c>
      <c r="C67" s="2">
        <f t="shared" si="0"/>
        <v>0.027151704569909327</v>
      </c>
      <c r="D67" s="2">
        <v>1.0126777495346733</v>
      </c>
    </row>
    <row r="68" spans="1:4" ht="12.75">
      <c r="A68" s="5">
        <v>0.06</v>
      </c>
      <c r="B68" s="5">
        <v>0.8101834859020098</v>
      </c>
      <c r="C68" s="2">
        <f t="shared" si="0"/>
        <v>0.024787931008538114</v>
      </c>
      <c r="D68" s="2">
        <v>1.0135030580983668</v>
      </c>
    </row>
    <row r="69" spans="1:4" ht="12.75">
      <c r="A69" s="5">
        <v>0.05</v>
      </c>
      <c r="B69" s="5">
        <v>0.7301253074999999</v>
      </c>
      <c r="C69" s="2">
        <f t="shared" si="0"/>
        <v>0.02233851474983857</v>
      </c>
      <c r="D69" s="2">
        <v>1.01460250615</v>
      </c>
    </row>
    <row r="70" spans="1:4" ht="12.75">
      <c r="A70" s="5">
        <v>0.04</v>
      </c>
      <c r="B70" s="5">
        <v>0.6477996274296481</v>
      </c>
      <c r="C70" s="2">
        <f t="shared" si="0"/>
        <v>0.01981972324973426</v>
      </c>
      <c r="D70" s="2">
        <v>1.0161949906857413</v>
      </c>
    </row>
    <row r="71" spans="1:4" ht="12.75">
      <c r="A71" s="5">
        <v>0.03</v>
      </c>
      <c r="B71" s="5">
        <v>0.564043285545226</v>
      </c>
      <c r="C71" s="2">
        <f t="shared" si="0"/>
        <v>0.017257160002907362</v>
      </c>
      <c r="D71" s="2">
        <v>1.0188014428515075</v>
      </c>
    </row>
    <row r="72" spans="1:4" ht="12.75">
      <c r="A72" s="5">
        <v>0.02</v>
      </c>
      <c r="B72" s="5">
        <v>0.47113085775376873</v>
      </c>
      <c r="C72" s="2">
        <f t="shared" si="0"/>
        <v>0.014414462157287516</v>
      </c>
      <c r="D72" s="2">
        <v>1.0235565428876885</v>
      </c>
    </row>
    <row r="73" spans="1:4" ht="12.75">
      <c r="A73" s="5">
        <v>0.01</v>
      </c>
      <c r="B73" s="5">
        <v>0.37500455573366825</v>
      </c>
      <c r="C73" s="2">
        <f t="shared" si="0"/>
        <v>0.011473434372788412</v>
      </c>
      <c r="D73" s="2">
        <v>1.037500455573367</v>
      </c>
    </row>
    <row r="74" spans="1:3" ht="12.75">
      <c r="A74" s="5">
        <v>0</v>
      </c>
      <c r="B74" s="5">
        <v>0.26558238042964816</v>
      </c>
      <c r="C74" s="2">
        <f t="shared" si="0"/>
        <v>0.008125613318128866</v>
      </c>
    </row>
    <row r="75" spans="1:4" ht="12.75">
      <c r="A75" s="5">
        <v>-0.01</v>
      </c>
      <c r="B75" s="5">
        <v>0.1108051068067839</v>
      </c>
      <c r="C75" s="2">
        <f t="shared" si="0"/>
        <v>0.0033901324708714886</v>
      </c>
      <c r="D75" s="2">
        <v>0.9889194893193216</v>
      </c>
    </row>
    <row r="76" spans="1:4" ht="12.75">
      <c r="A76" s="5">
        <v>-0.02</v>
      </c>
      <c r="B76" s="5">
        <v>-0.04533331653015074</v>
      </c>
      <c r="C76" s="2">
        <f aca="true" t="shared" si="1" ref="C76:C128">B76*C$8</f>
        <v>-0.0013869933688990406</v>
      </c>
      <c r="D76" s="2">
        <v>1.0022666658265076</v>
      </c>
    </row>
    <row r="77" spans="1:4" ht="12.75">
      <c r="A77" s="5">
        <v>-0.03</v>
      </c>
      <c r="B77" s="5">
        <v>-0.1828917493590452</v>
      </c>
      <c r="C77" s="2">
        <f t="shared" si="1"/>
        <v>-0.005595655976739048</v>
      </c>
      <c r="D77" s="2">
        <v>1.0060963916453014</v>
      </c>
    </row>
    <row r="78" spans="1:4" ht="12.75">
      <c r="A78" s="5">
        <v>-0.04</v>
      </c>
      <c r="B78" s="5">
        <v>-0.3124693647512562</v>
      </c>
      <c r="C78" s="2">
        <f t="shared" si="1"/>
        <v>-0.009560141857387438</v>
      </c>
      <c r="D78" s="2">
        <v>1.0078117341187813</v>
      </c>
    </row>
    <row r="79" spans="1:4" ht="12.75">
      <c r="A79" s="5">
        <v>-0.05</v>
      </c>
      <c r="B79" s="5">
        <v>-0.43256187195979895</v>
      </c>
      <c r="C79" s="2">
        <f t="shared" si="1"/>
        <v>-0.013234426553543005</v>
      </c>
      <c r="D79" s="2">
        <v>1.008651237439196</v>
      </c>
    </row>
    <row r="80" spans="1:4" ht="12.75">
      <c r="A80" s="5">
        <v>-0.06</v>
      </c>
      <c r="B80" s="5">
        <v>-0.5472079339748742</v>
      </c>
      <c r="C80" s="2">
        <f t="shared" si="1"/>
        <v>-0.016742074790122814</v>
      </c>
      <c r="D80" s="2">
        <v>1.0091201322329146</v>
      </c>
    </row>
    <row r="81" spans="1:4" ht="12.75">
      <c r="A81" s="5">
        <v>-0.07</v>
      </c>
      <c r="B81" s="5">
        <v>-0.6538793163768843</v>
      </c>
      <c r="C81" s="2">
        <f t="shared" si="1"/>
        <v>-0.020005734089006896</v>
      </c>
      <c r="D81" s="2">
        <v>1.0093411330910984</v>
      </c>
    </row>
    <row r="82" spans="1:4" ht="12.75">
      <c r="A82" s="5">
        <v>-0.08000001</v>
      </c>
      <c r="B82" s="5">
        <v>-0.7575194622286431</v>
      </c>
      <c r="C82" s="2">
        <f t="shared" si="1"/>
        <v>-0.023176651331572047</v>
      </c>
      <c r="D82" s="2">
        <v>1.0094689920942341</v>
      </c>
    </row>
    <row r="83" spans="1:4" ht="12.75">
      <c r="A83" s="5">
        <v>-0.08999999</v>
      </c>
      <c r="B83" s="5">
        <v>-0.8562738006783918</v>
      </c>
      <c r="C83" s="2">
        <f t="shared" si="1"/>
        <v>-0.02619808508192902</v>
      </c>
      <c r="D83" s="2">
        <v>1.0095141543979993</v>
      </c>
    </row>
    <row r="84" spans="1:4" ht="12.75">
      <c r="A84" s="5">
        <v>-0.1</v>
      </c>
      <c r="B84" s="5">
        <v>-0.9522396709673365</v>
      </c>
      <c r="C84" s="2">
        <f t="shared" si="1"/>
        <v>-0.02913420438488947</v>
      </c>
      <c r="D84" s="2">
        <v>1.0095223967096734</v>
      </c>
    </row>
    <row r="85" spans="1:4" ht="12.75">
      <c r="A85" s="5">
        <v>-0.15</v>
      </c>
      <c r="B85" s="5">
        <v>-1.3695964571909545</v>
      </c>
      <c r="C85" s="2">
        <f t="shared" si="1"/>
        <v>-0.04190342444784628</v>
      </c>
      <c r="D85" s="2">
        <v>1.0091306430479396</v>
      </c>
    </row>
    <row r="86" spans="1:4" ht="12.75">
      <c r="A86" s="5">
        <v>-0.2</v>
      </c>
      <c r="B86" s="5">
        <v>-1.7330843599748742</v>
      </c>
      <c r="C86" s="2">
        <f t="shared" si="1"/>
        <v>-0.053024501603121416</v>
      </c>
      <c r="D86" s="2">
        <v>1.0086654217998743</v>
      </c>
    </row>
    <row r="87" spans="1:4" ht="12.75">
      <c r="A87" s="5">
        <v>-0.25</v>
      </c>
      <c r="B87" s="5">
        <v>-2.080162317256281</v>
      </c>
      <c r="C87" s="2">
        <f t="shared" si="1"/>
        <v>-0.06364350903709472</v>
      </c>
      <c r="D87" s="2">
        <v>1.008320649269025</v>
      </c>
    </row>
    <row r="88" spans="1:4" ht="12.75">
      <c r="A88" s="5">
        <v>-0.3</v>
      </c>
      <c r="B88" s="5">
        <v>-2.4019584293517586</v>
      </c>
      <c r="C88" s="2">
        <f t="shared" si="1"/>
        <v>-0.07348900695730691</v>
      </c>
      <c r="D88" s="2">
        <v>1.0080065280978392</v>
      </c>
    </row>
    <row r="89" spans="1:4" ht="12.75">
      <c r="A89" s="5">
        <v>-0.35</v>
      </c>
      <c r="B89" s="5">
        <v>-2.71913570442211</v>
      </c>
      <c r="C89" s="2">
        <f t="shared" si="1"/>
        <v>-0.08319318946500974</v>
      </c>
      <c r="D89" s="2">
        <v>1.0077689591554917</v>
      </c>
    </row>
    <row r="90" spans="1:4" ht="12.75">
      <c r="A90" s="5">
        <v>-0.4</v>
      </c>
      <c r="B90" s="5">
        <v>-3.0255902515326625</v>
      </c>
      <c r="C90" s="2">
        <f t="shared" si="1"/>
        <v>-0.09256930525015417</v>
      </c>
      <c r="D90" s="2">
        <v>1.0075639756288317</v>
      </c>
    </row>
    <row r="91" spans="1:4" ht="12.75">
      <c r="A91" s="5">
        <v>-0.5</v>
      </c>
      <c r="B91" s="5">
        <v>-3.6308071058291453</v>
      </c>
      <c r="C91" s="2">
        <f t="shared" si="1"/>
        <v>-0.11108618925304552</v>
      </c>
      <c r="D91" s="2">
        <v>1.0072616142116584</v>
      </c>
    </row>
    <row r="92" spans="1:4" ht="12.75">
      <c r="A92" s="5">
        <v>-0.6</v>
      </c>
      <c r="B92" s="5">
        <v>-4.23598902942211</v>
      </c>
      <c r="C92" s="2">
        <f t="shared" si="1"/>
        <v>-0.1296020045352286</v>
      </c>
      <c r="D92" s="2">
        <v>1.0070599817157035</v>
      </c>
    </row>
    <row r="93" spans="1:4" ht="12.75">
      <c r="A93" s="5">
        <v>-0.7</v>
      </c>
      <c r="B93" s="5">
        <v>-4.826727107110552</v>
      </c>
      <c r="C93" s="2">
        <f t="shared" si="1"/>
        <v>-0.14767590380454623</v>
      </c>
      <c r="D93" s="2">
        <v>1.0068953244387293</v>
      </c>
    </row>
    <row r="94" spans="1:4" ht="12.75">
      <c r="A94" s="5">
        <v>-0.8</v>
      </c>
      <c r="B94" s="5">
        <v>-5.412559916005025</v>
      </c>
      <c r="C94" s="2">
        <f t="shared" si="1"/>
        <v>-0.16559972415154675</v>
      </c>
      <c r="D94" s="2">
        <v>1.0067656998950063</v>
      </c>
    </row>
    <row r="95" spans="1:4" ht="12.75">
      <c r="A95" s="5">
        <v>-0.9</v>
      </c>
      <c r="B95" s="5">
        <v>-5.993225475829145</v>
      </c>
      <c r="C95" s="2">
        <f t="shared" si="1"/>
        <v>-0.1833654501709183</v>
      </c>
      <c r="D95" s="2">
        <v>1.006659139417588</v>
      </c>
    </row>
    <row r="96" spans="1:4" ht="12.75">
      <c r="A96" s="5">
        <v>-1</v>
      </c>
      <c r="B96" s="5">
        <v>-6.57316497603015</v>
      </c>
      <c r="C96" s="2">
        <f t="shared" si="1"/>
        <v>-0.20110896206699672</v>
      </c>
      <c r="D96" s="2">
        <v>1.00657316497603</v>
      </c>
    </row>
    <row r="97" spans="1:4" ht="12.75">
      <c r="A97" s="5">
        <v>-1</v>
      </c>
      <c r="B97" s="5">
        <v>-6.572623550125627</v>
      </c>
      <c r="C97" s="2">
        <f t="shared" si="1"/>
        <v>-0.20109239689601865</v>
      </c>
      <c r="D97" s="2">
        <v>1.0065726235501256</v>
      </c>
    </row>
    <row r="98" spans="1:4" ht="12.75">
      <c r="A98" s="5">
        <v>-0.9</v>
      </c>
      <c r="B98" s="5">
        <v>-5.995772922135678</v>
      </c>
      <c r="C98" s="2">
        <f t="shared" si="1"/>
        <v>-0.18344339044542782</v>
      </c>
      <c r="D98" s="2">
        <v>1.006661969913484</v>
      </c>
    </row>
    <row r="99" spans="1:4" ht="12.75">
      <c r="A99" s="5">
        <v>-0.8</v>
      </c>
      <c r="B99" s="5">
        <v>-5.4171832441206025</v>
      </c>
      <c r="C99" s="2">
        <f t="shared" si="1"/>
        <v>-0.1657411769710043</v>
      </c>
      <c r="D99" s="2">
        <v>1.0067714790551507</v>
      </c>
    </row>
    <row r="100" spans="1:4" ht="12.75">
      <c r="A100" s="5">
        <v>-0.7</v>
      </c>
      <c r="B100" s="5">
        <v>-4.831647346206029</v>
      </c>
      <c r="C100" s="2">
        <f t="shared" si="1"/>
        <v>-0.14782644075002396</v>
      </c>
      <c r="D100" s="2">
        <v>1.006902353351723</v>
      </c>
    </row>
    <row r="101" spans="1:4" ht="12.75">
      <c r="A101" s="5">
        <v>-0.6</v>
      </c>
      <c r="B101" s="5">
        <v>-4.244639368643216</v>
      </c>
      <c r="C101" s="2">
        <f t="shared" si="1"/>
        <v>-0.12986666558490984</v>
      </c>
      <c r="D101" s="2">
        <v>1.0070743989477386</v>
      </c>
    </row>
    <row r="102" spans="1:4" ht="12.75">
      <c r="A102" s="5">
        <v>-0.5</v>
      </c>
      <c r="B102" s="5">
        <v>-3.6400787125628136</v>
      </c>
      <c r="C102" s="2">
        <f t="shared" si="1"/>
        <v>-0.11136985826389507</v>
      </c>
      <c r="D102" s="2">
        <v>1.0072801574251256</v>
      </c>
    </row>
    <row r="103" spans="1:4" ht="12.75">
      <c r="A103" s="5">
        <v>-0.4</v>
      </c>
      <c r="B103" s="5">
        <v>-3.0399966716834164</v>
      </c>
      <c r="C103" s="2">
        <f t="shared" si="1"/>
        <v>-0.09301007620511792</v>
      </c>
      <c r="D103" s="2">
        <v>1.0075999916792084</v>
      </c>
    </row>
    <row r="104" spans="1:4" ht="12.75">
      <c r="A104" s="5">
        <v>-0.35</v>
      </c>
      <c r="B104" s="5">
        <v>-2.7347871546482407</v>
      </c>
      <c r="C104" s="2">
        <f t="shared" si="1"/>
        <v>-0.08367205267950362</v>
      </c>
      <c r="D104" s="2">
        <v>1.0078136775847093</v>
      </c>
    </row>
    <row r="105" spans="1:4" ht="12.75">
      <c r="A105" s="5">
        <v>-0.3</v>
      </c>
      <c r="B105" s="5">
        <v>-2.4260174504095473</v>
      </c>
      <c r="C105" s="2">
        <f t="shared" si="1"/>
        <v>-0.0742251036125596</v>
      </c>
      <c r="D105" s="2">
        <v>1.0080867248346985</v>
      </c>
    </row>
    <row r="106" spans="1:4" ht="12.75">
      <c r="A106" s="5">
        <v>-0.25</v>
      </c>
      <c r="B106" s="5">
        <v>-2.1119759544949748</v>
      </c>
      <c r="C106" s="2">
        <f t="shared" si="1"/>
        <v>-0.06461686168958113</v>
      </c>
      <c r="D106" s="2">
        <v>1.0084479038179799</v>
      </c>
    </row>
    <row r="107" spans="1:4" ht="12.75">
      <c r="A107" s="5">
        <v>-0.2</v>
      </c>
      <c r="B107" s="5">
        <v>-1.7897995967412057</v>
      </c>
      <c r="C107" s="2">
        <f t="shared" si="1"/>
        <v>-0.05475972998108759</v>
      </c>
      <c r="D107" s="2">
        <v>1.008948997983706</v>
      </c>
    </row>
    <row r="108" spans="1:4" ht="12.75">
      <c r="A108" s="5">
        <v>-0.15</v>
      </c>
      <c r="B108" s="5">
        <v>-1.4577358538517584</v>
      </c>
      <c r="C108" s="2">
        <f t="shared" si="1"/>
        <v>-0.04460008924240176</v>
      </c>
      <c r="D108" s="2">
        <v>1.0097182390256785</v>
      </c>
    </row>
    <row r="109" spans="1:4" ht="12.75">
      <c r="A109" s="5">
        <v>-0.1</v>
      </c>
      <c r="B109" s="5">
        <v>-1.1104575440351758</v>
      </c>
      <c r="C109" s="2">
        <f t="shared" si="1"/>
        <v>-0.03397495193179465</v>
      </c>
      <c r="D109" s="2">
        <v>1.0111045754403518</v>
      </c>
    </row>
    <row r="110" spans="1:4" ht="12.75">
      <c r="A110" s="5">
        <v>-0.08999999</v>
      </c>
      <c r="B110" s="5">
        <v>-1.035706836527638</v>
      </c>
      <c r="C110" s="2">
        <f t="shared" si="1"/>
        <v>-0.03168792015099584</v>
      </c>
      <c r="D110" s="2">
        <v>1.0115078550178465</v>
      </c>
    </row>
    <row r="111" spans="1:4" ht="12.75">
      <c r="A111" s="5">
        <v>-0.08000001</v>
      </c>
      <c r="B111" s="5">
        <v>-0.9598800138467335</v>
      </c>
      <c r="C111" s="2">
        <f t="shared" si="1"/>
        <v>-0.02936796413866329</v>
      </c>
      <c r="D111" s="2">
        <v>1.0119984986732717</v>
      </c>
    </row>
    <row r="112" spans="1:4" ht="12.75">
      <c r="A112" s="5">
        <v>-0.07</v>
      </c>
      <c r="B112" s="5">
        <v>-0.8875342852763818</v>
      </c>
      <c r="C112" s="2">
        <f t="shared" si="1"/>
        <v>-0.02715451377862818</v>
      </c>
      <c r="D112" s="2">
        <v>1.012679061218234</v>
      </c>
    </row>
    <row r="113" spans="1:4" ht="12.75">
      <c r="A113" s="5">
        <v>-0.06</v>
      </c>
      <c r="B113" s="5">
        <v>-0.806545203625628</v>
      </c>
      <c r="C113" s="2">
        <f t="shared" si="1"/>
        <v>-0.024676616113053502</v>
      </c>
      <c r="D113" s="2">
        <v>1.013442420060427</v>
      </c>
    </row>
    <row r="114" spans="1:4" ht="12.75">
      <c r="A114" s="5">
        <v>-0.05</v>
      </c>
      <c r="B114" s="5">
        <v>-0.726850554045226</v>
      </c>
      <c r="C114" s="2">
        <f t="shared" si="1"/>
        <v>-0.022238322183439203</v>
      </c>
      <c r="D114" s="2">
        <v>1.0145370110809044</v>
      </c>
    </row>
    <row r="115" spans="1:4" ht="12.75">
      <c r="A115" s="5">
        <v>-0.04</v>
      </c>
      <c r="B115" s="5">
        <v>-0.6444465293969848</v>
      </c>
      <c r="C115" s="2">
        <f t="shared" si="1"/>
        <v>-0.019717133695460652</v>
      </c>
      <c r="D115" s="2">
        <v>1.0161111632349247</v>
      </c>
    </row>
    <row r="116" spans="1:4" ht="12.75">
      <c r="A116" s="5">
        <v>-0.03</v>
      </c>
      <c r="B116" s="5">
        <v>-0.5593523415678391</v>
      </c>
      <c r="C116" s="2">
        <f t="shared" si="1"/>
        <v>-0.017113638445507406</v>
      </c>
      <c r="D116" s="2">
        <v>1.0186450780522613</v>
      </c>
    </row>
    <row r="117" spans="1:4" ht="12.75">
      <c r="A117" s="5">
        <v>-0.02</v>
      </c>
      <c r="B117" s="5">
        <v>-0.46988083757788934</v>
      </c>
      <c r="C117" s="2">
        <f t="shared" si="1"/>
        <v>-0.014376217223370501</v>
      </c>
      <c r="D117" s="2">
        <v>1.0234940418788945</v>
      </c>
    </row>
    <row r="118" spans="1:4" ht="12.75">
      <c r="A118" s="5">
        <v>-0.01</v>
      </c>
      <c r="B118" s="5">
        <v>-0.3717934260603014</v>
      </c>
      <c r="C118" s="2">
        <f t="shared" si="1"/>
        <v>-0.011375188404821948</v>
      </c>
      <c r="D118" s="2">
        <v>1.03717934260603</v>
      </c>
    </row>
    <row r="119" spans="1:3" ht="12.75">
      <c r="A119" s="5">
        <v>0</v>
      </c>
      <c r="B119" s="5">
        <v>-0.26100346420854265</v>
      </c>
      <c r="C119" s="2">
        <f t="shared" si="1"/>
        <v>-0.007985519300714684</v>
      </c>
    </row>
    <row r="120" spans="1:4" ht="12.75">
      <c r="A120" s="5">
        <v>0.01</v>
      </c>
      <c r="B120" s="5">
        <v>-0.10683126522211053</v>
      </c>
      <c r="C120" s="2">
        <f t="shared" si="1"/>
        <v>-0.00326855098624017</v>
      </c>
      <c r="D120" s="2">
        <v>0.989316873477789</v>
      </c>
    </row>
    <row r="121" spans="1:4" ht="12.75">
      <c r="A121" s="5">
        <v>0.02</v>
      </c>
      <c r="B121" s="5">
        <v>0.0472767860223618</v>
      </c>
      <c r="C121" s="2">
        <f t="shared" si="1"/>
        <v>0.0014464546989908181</v>
      </c>
      <c r="D121" s="2">
        <v>1.002363839301118</v>
      </c>
    </row>
    <row r="122" spans="1:4" ht="12.75">
      <c r="A122" s="5">
        <v>0.03</v>
      </c>
      <c r="B122" s="5">
        <v>0.1893345180188442</v>
      </c>
      <c r="C122" s="2">
        <f t="shared" si="1"/>
        <v>0.005792775404402111</v>
      </c>
      <c r="D122" s="2">
        <v>1.0063111506006281</v>
      </c>
    </row>
    <row r="123" spans="1:4" ht="12.75">
      <c r="A123" s="5">
        <v>0.04</v>
      </c>
      <c r="B123" s="5">
        <v>0.3158623835879396</v>
      </c>
      <c r="C123" s="2">
        <f t="shared" si="1"/>
        <v>0.009663952806756198</v>
      </c>
      <c r="D123" s="2">
        <v>1.0078965595896985</v>
      </c>
    </row>
    <row r="124" spans="1:4" ht="12.75">
      <c r="A124" s="5">
        <v>0.05</v>
      </c>
      <c r="B124" s="5">
        <v>0.4375444873115577</v>
      </c>
      <c r="C124" s="2">
        <f t="shared" si="1"/>
        <v>0.013386871928856934</v>
      </c>
      <c r="D124" s="2">
        <v>1.0087508897462312</v>
      </c>
    </row>
    <row r="125" spans="1:4" ht="12.75">
      <c r="A125" s="5">
        <v>0.06</v>
      </c>
      <c r="B125" s="5">
        <v>0.5502726041984923</v>
      </c>
      <c r="C125" s="2">
        <f t="shared" si="1"/>
        <v>0.016835839764833934</v>
      </c>
      <c r="D125" s="2">
        <v>1.0091712100699748</v>
      </c>
    </row>
    <row r="126" spans="1:4" ht="12.75">
      <c r="A126" s="5">
        <v>0.07</v>
      </c>
      <c r="B126" s="5">
        <v>0.6584754484447235</v>
      </c>
      <c r="C126" s="2">
        <f t="shared" si="1"/>
        <v>0.020146354833055862</v>
      </c>
      <c r="D126" s="2">
        <v>1.0094067921206389</v>
      </c>
    </row>
    <row r="127" spans="1:4" ht="12.75">
      <c r="A127" s="5">
        <v>0.08000001</v>
      </c>
      <c r="B127" s="5">
        <v>0.7616215743467335</v>
      </c>
      <c r="C127" s="2">
        <f t="shared" si="1"/>
        <v>0.023302157311318482</v>
      </c>
      <c r="D127" s="2">
        <v>1.0095202684893005</v>
      </c>
    </row>
    <row r="128" spans="1:4" ht="12.75">
      <c r="A128" s="5">
        <v>0.08999999</v>
      </c>
      <c r="B128" s="5">
        <v>0.8603102929748742</v>
      </c>
      <c r="C128" s="2">
        <f t="shared" si="1"/>
        <v>0.026321583393487794</v>
      </c>
      <c r="D128" s="2">
        <v>1.0095590043173879</v>
      </c>
    </row>
    <row r="129" spans="1:2" ht="12.75">
      <c r="A129" s="5"/>
      <c r="B129" s="5"/>
    </row>
    <row r="130" spans="1:2" ht="12.75">
      <c r="A130" s="5"/>
      <c r="B130" s="5"/>
    </row>
    <row r="132" ht="12.75">
      <c r="A132" s="18" t="s">
        <v>23</v>
      </c>
    </row>
    <row r="134" spans="1:3" ht="12.75">
      <c r="A134" s="15" t="s">
        <v>24</v>
      </c>
      <c r="B134" s="16">
        <f>D77</f>
        <v>1.0060963916453014</v>
      </c>
      <c r="C134" s="17"/>
    </row>
    <row r="135" spans="1:3" ht="12.75">
      <c r="A135" s="3" t="s">
        <v>19</v>
      </c>
      <c r="B135" s="3" t="s">
        <v>20</v>
      </c>
      <c r="C135" s="15" t="s">
        <v>21</v>
      </c>
    </row>
    <row r="136" spans="1:3" ht="12.75">
      <c r="A136" s="4" t="s">
        <v>17</v>
      </c>
      <c r="B136" s="4" t="s">
        <v>18</v>
      </c>
      <c r="C136" s="2" t="s">
        <v>18</v>
      </c>
    </row>
    <row r="137" spans="1:3" ht="12.75">
      <c r="A137" s="17">
        <v>1</v>
      </c>
      <c r="B137" s="7">
        <f>A137*(B$134-1)*1000</f>
        <v>6.096391645301402</v>
      </c>
      <c r="C137" s="7">
        <f>B137*C$8</f>
        <v>0.1865218658912984</v>
      </c>
    </row>
    <row r="138" spans="1:3" ht="12.75">
      <c r="A138" s="17">
        <v>2</v>
      </c>
      <c r="B138" s="7">
        <f>A138*(B$134-1)*1000</f>
        <v>12.192783290602804</v>
      </c>
      <c r="C138" s="7">
        <f>B138*C$8</f>
        <v>0.3730437317825968</v>
      </c>
    </row>
    <row r="139" spans="1:3" ht="12.75">
      <c r="A139" s="17">
        <v>3</v>
      </c>
      <c r="B139" s="7">
        <f>A139*(B$134-1)*1000</f>
        <v>18.289174935904207</v>
      </c>
      <c r="C139" s="7">
        <f>B139*C$8</f>
        <v>0.5595655976738952</v>
      </c>
    </row>
    <row r="140" spans="1:3" ht="12.75">
      <c r="A140" s="17">
        <v>4</v>
      </c>
      <c r="B140" s="7">
        <f>A140*(B$134-1)*1000</f>
        <v>24.38556658120561</v>
      </c>
      <c r="C140" s="7">
        <f>B140*C$8</f>
        <v>0.7460874635651936</v>
      </c>
    </row>
    <row r="142" spans="1:3" ht="12.75">
      <c r="A142" s="17">
        <v>-1</v>
      </c>
      <c r="B142" s="7">
        <f>A142*(B$134-1)*1000</f>
        <v>-6.096391645301402</v>
      </c>
      <c r="C142" s="7">
        <f>B142*C$8</f>
        <v>-0.1865218658912984</v>
      </c>
    </row>
    <row r="143" spans="1:3" ht="12.75">
      <c r="A143" s="17">
        <v>-2</v>
      </c>
      <c r="B143" s="7">
        <f>A143*(B$134-1)*1000</f>
        <v>-12.192783290602804</v>
      </c>
      <c r="C143" s="7">
        <f>B143*C$8</f>
        <v>-0.3730437317825968</v>
      </c>
    </row>
    <row r="144" spans="1:3" ht="12.75">
      <c r="A144" s="17">
        <v>-3</v>
      </c>
      <c r="B144" s="7">
        <f>A144*(B$134-1)*1000</f>
        <v>-18.289174935904207</v>
      </c>
      <c r="C144" s="7">
        <f>B144*C$8</f>
        <v>-0.5595655976738952</v>
      </c>
    </row>
    <row r="145" spans="1:3" ht="12.75">
      <c r="A145" s="17">
        <v>-4</v>
      </c>
      <c r="B145" s="7">
        <f>A145*(B$134-1)*1000</f>
        <v>-24.38556658120561</v>
      </c>
      <c r="C145" s="7">
        <f>B145*C$8</f>
        <v>-0.7460874635651936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1"/>
  <sheetViews>
    <sheetView tabSelected="1" workbookViewId="0" topLeftCell="A274">
      <selection activeCell="H13" sqref="H1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</cols>
  <sheetData>
    <row r="1" ht="12.75">
      <c r="A1" s="9" t="s">
        <v>40</v>
      </c>
    </row>
    <row r="2" ht="12.75">
      <c r="A2" s="10" t="s">
        <v>34</v>
      </c>
    </row>
    <row r="4" spans="1:4" ht="12.75">
      <c r="A4" s="10" t="s">
        <v>1</v>
      </c>
      <c r="C4" s="10">
        <v>0.648</v>
      </c>
      <c r="D4" s="10" t="s">
        <v>11</v>
      </c>
    </row>
    <row r="5" spans="1:3" ht="12.75">
      <c r="A5" s="10" t="s">
        <v>2</v>
      </c>
      <c r="C5" s="14">
        <v>30</v>
      </c>
    </row>
    <row r="6" spans="1:4" ht="12.75">
      <c r="A6" s="10" t="s">
        <v>3</v>
      </c>
      <c r="C6" s="10">
        <f>C5*PI()/4*C4^2</f>
        <v>9.893754912097263</v>
      </c>
      <c r="D6" s="10" t="s">
        <v>13</v>
      </c>
    </row>
    <row r="7" spans="1:4" ht="12.75">
      <c r="A7" s="10" t="s">
        <v>4</v>
      </c>
      <c r="C7" s="10">
        <v>9.73</v>
      </c>
      <c r="D7" s="10" t="s">
        <v>11</v>
      </c>
    </row>
    <row r="8" spans="1:4" ht="12.75">
      <c r="A8" s="10" t="s">
        <v>5</v>
      </c>
      <c r="C8" s="10">
        <v>1.1166</v>
      </c>
      <c r="D8" s="10" t="s">
        <v>11</v>
      </c>
    </row>
    <row r="9" spans="1:4" ht="12.75">
      <c r="A9" s="10" t="s">
        <v>6</v>
      </c>
      <c r="C9" s="10">
        <f>C7*C8</f>
        <v>10.864518</v>
      </c>
      <c r="D9" s="10" t="s">
        <v>13</v>
      </c>
    </row>
    <row r="10" spans="1:3" ht="12.75">
      <c r="A10" s="10" t="s">
        <v>7</v>
      </c>
      <c r="C10" s="10">
        <f>C6/C9</f>
        <v>0.9106483059899447</v>
      </c>
    </row>
    <row r="11" spans="1:4" ht="12.75">
      <c r="A11" s="10" t="s">
        <v>27</v>
      </c>
      <c r="C11" s="10">
        <v>0.025</v>
      </c>
      <c r="D11" s="10" t="s">
        <v>11</v>
      </c>
    </row>
    <row r="12" spans="1:3" ht="12.75">
      <c r="A12" s="10" t="s">
        <v>28</v>
      </c>
      <c r="C12" s="14">
        <v>4</v>
      </c>
    </row>
    <row r="13" spans="1:3" ht="12.75">
      <c r="A13" s="10" t="s">
        <v>29</v>
      </c>
      <c r="C13" s="10">
        <f>C8+C12*2*C11</f>
        <v>1.3166</v>
      </c>
    </row>
    <row r="14" spans="1:3" ht="12.75">
      <c r="A14" s="10" t="s">
        <v>30</v>
      </c>
      <c r="C14" s="10">
        <f>C7+C12*2*C11</f>
        <v>9.93</v>
      </c>
    </row>
    <row r="15" spans="1:3" ht="12.75">
      <c r="A15" s="10" t="s">
        <v>31</v>
      </c>
      <c r="C15" s="10">
        <f>C14*C13</f>
        <v>13.073838</v>
      </c>
    </row>
    <row r="16" spans="1:3" ht="12.75">
      <c r="A16" s="10" t="s">
        <v>32</v>
      </c>
      <c r="C16" s="10">
        <f>C6/C15</f>
        <v>0.7567597909731835</v>
      </c>
    </row>
    <row r="18" spans="1:4" ht="12.75">
      <c r="A18" s="11" t="s">
        <v>0</v>
      </c>
      <c r="B18" s="11" t="s">
        <v>15</v>
      </c>
      <c r="C18" s="12" t="s">
        <v>16</v>
      </c>
      <c r="D18" s="12" t="s">
        <v>16</v>
      </c>
    </row>
    <row r="19" spans="1:4" ht="12.75">
      <c r="A19" s="11"/>
      <c r="B19" s="11" t="s">
        <v>25</v>
      </c>
      <c r="C19" s="13" t="s">
        <v>25</v>
      </c>
      <c r="D19" s="13" t="s">
        <v>26</v>
      </c>
    </row>
    <row r="20" spans="1:4" ht="12.75">
      <c r="A20" s="11" t="s">
        <v>17</v>
      </c>
      <c r="B20" s="11" t="s">
        <v>18</v>
      </c>
      <c r="C20" s="11" t="s">
        <v>18</v>
      </c>
      <c r="D20" s="11" t="s">
        <v>18</v>
      </c>
    </row>
    <row r="21" spans="1:4" ht="12.75">
      <c r="A21" s="11">
        <v>0.0015736600000000002</v>
      </c>
      <c r="B21" s="11">
        <v>14.519892405445564</v>
      </c>
      <c r="C21" s="11">
        <f>C$16*B21</f>
        <v>10.988070741698099</v>
      </c>
      <c r="D21" s="10">
        <f>C21/2</f>
        <v>5.4940353708490495</v>
      </c>
    </row>
    <row r="22" spans="1:4" ht="12.75">
      <c r="A22" s="11">
        <v>0.00993334</v>
      </c>
      <c r="B22" s="11">
        <v>8.340734759554733</v>
      </c>
      <c r="C22" s="11">
        <f aca="true" t="shared" si="0" ref="C22:C85">C$16*B22</f>
        <v>6.311932693203405</v>
      </c>
      <c r="D22" s="10">
        <f aca="true" t="shared" si="1" ref="D22:D85">C22/2</f>
        <v>3.1559663466017027</v>
      </c>
    </row>
    <row r="23" spans="1:4" ht="12.75">
      <c r="A23" s="11">
        <v>0.02038916</v>
      </c>
      <c r="B23" s="11">
        <v>3.4166747551065737</v>
      </c>
      <c r="C23" s="11">
        <f t="shared" si="0"/>
        <v>2.5856020734978036</v>
      </c>
      <c r="D23" s="10">
        <f t="shared" si="1"/>
        <v>1.2928010367489018</v>
      </c>
    </row>
    <row r="24" spans="1:4" ht="12.75">
      <c r="A24" s="11">
        <v>0.030384699999999997</v>
      </c>
      <c r="B24" s="11">
        <v>-1.2312457175843434</v>
      </c>
      <c r="C24" s="11">
        <f t="shared" si="0"/>
        <v>-0.931757251875755</v>
      </c>
      <c r="D24" s="10">
        <f t="shared" si="1"/>
        <v>-0.4658786259378775</v>
      </c>
    </row>
    <row r="25" spans="1:4" ht="12.75">
      <c r="A25" s="11">
        <v>0.04026206</v>
      </c>
      <c r="B25" s="11">
        <v>-5.137845202941002</v>
      </c>
      <c r="C25" s="11">
        <f t="shared" si="0"/>
        <v>-3.888114661830206</v>
      </c>
      <c r="D25" s="10">
        <f t="shared" si="1"/>
        <v>-1.944057330915103</v>
      </c>
    </row>
    <row r="26" spans="1:4" ht="12.75">
      <c r="A26" s="11">
        <v>0.05021406</v>
      </c>
      <c r="B26" s="11">
        <v>-7.930339201630189</v>
      </c>
      <c r="C26" s="11">
        <f t="shared" si="0"/>
        <v>-6.001361836572104</v>
      </c>
      <c r="D26" s="10">
        <f t="shared" si="1"/>
        <v>-3.000680918286052</v>
      </c>
    </row>
    <row r="27" spans="1:4" ht="12.75">
      <c r="A27" s="11">
        <v>0.060209599999999995</v>
      </c>
      <c r="B27" s="11">
        <v>-9.92148937813938</v>
      </c>
      <c r="C27" s="11">
        <f t="shared" si="0"/>
        <v>-7.508184227943418</v>
      </c>
      <c r="D27" s="10">
        <f t="shared" si="1"/>
        <v>-3.754092113971709</v>
      </c>
    </row>
    <row r="28" spans="1:4" ht="12.75">
      <c r="A28" s="11">
        <v>0.07001232</v>
      </c>
      <c r="B28" s="11">
        <v>-11.311669928571783</v>
      </c>
      <c r="C28" s="11">
        <f t="shared" si="0"/>
        <v>-8.560216970703628</v>
      </c>
      <c r="D28" s="10">
        <f t="shared" si="1"/>
        <v>-4.280108485351814</v>
      </c>
    </row>
    <row r="29" spans="1:4" ht="12.75">
      <c r="A29" s="11">
        <v>0.07997054</v>
      </c>
      <c r="B29" s="11">
        <v>-12.188951506698944</v>
      </c>
      <c r="C29" s="11">
        <f t="shared" si="0"/>
        <v>-9.224108394391763</v>
      </c>
      <c r="D29" s="10">
        <f t="shared" si="1"/>
        <v>-4.6120541971958815</v>
      </c>
    </row>
    <row r="30" spans="1:4" ht="12.75">
      <c r="A30" s="11">
        <v>0.08991632</v>
      </c>
      <c r="B30" s="11">
        <v>-12.673355581174018</v>
      </c>
      <c r="C30" s="11">
        <f t="shared" si="0"/>
        <v>-9.590685920538078</v>
      </c>
      <c r="D30" s="10">
        <f t="shared" si="1"/>
        <v>-4.795342960269039</v>
      </c>
    </row>
    <row r="31" spans="1:4" ht="12.75">
      <c r="A31" s="11">
        <v>0.09968171999999999</v>
      </c>
      <c r="B31" s="11">
        <v>-12.820827727887165</v>
      </c>
      <c r="C31" s="11">
        <f t="shared" si="0"/>
        <v>-9.702286911459085</v>
      </c>
      <c r="D31" s="10">
        <f t="shared" si="1"/>
        <v>-4.8511434557295425</v>
      </c>
    </row>
    <row r="32" spans="1:4" ht="12.75">
      <c r="A32" s="11">
        <v>0.10961505999999999</v>
      </c>
      <c r="B32" s="11">
        <v>-12.730607771628803</v>
      </c>
      <c r="C32" s="11">
        <f t="shared" si="0"/>
        <v>-9.634012076219397</v>
      </c>
      <c r="D32" s="10">
        <f t="shared" si="1"/>
        <v>-4.817006038109699</v>
      </c>
    </row>
    <row r="33" spans="1:4" ht="12.75">
      <c r="A33" s="11">
        <v>0.11935558</v>
      </c>
      <c r="B33" s="11">
        <v>-12.485766910780761</v>
      </c>
      <c r="C33" s="11">
        <f t="shared" si="0"/>
        <v>-9.44872635754234</v>
      </c>
      <c r="D33" s="10">
        <f t="shared" si="1"/>
        <v>-4.72436317877117</v>
      </c>
    </row>
    <row r="34" spans="1:4" ht="12.75">
      <c r="A34" s="11">
        <v>0.12941332000000003</v>
      </c>
      <c r="B34" s="11">
        <v>-12.222070127709364</v>
      </c>
      <c r="C34" s="11">
        <f t="shared" si="0"/>
        <v>-9.249171235104928</v>
      </c>
      <c r="D34" s="10">
        <f t="shared" si="1"/>
        <v>-4.624585617552464</v>
      </c>
    </row>
    <row r="35" spans="1:4" ht="12.75">
      <c r="A35" s="11">
        <v>0.13936532</v>
      </c>
      <c r="B35" s="11">
        <v>-11.886723182547346</v>
      </c>
      <c r="C35" s="11">
        <f t="shared" si="0"/>
        <v>-8.995394150980625</v>
      </c>
      <c r="D35" s="10">
        <f t="shared" si="1"/>
        <v>-4.497697075490312</v>
      </c>
    </row>
    <row r="36" spans="1:4" ht="12.75">
      <c r="A36" s="11">
        <v>0.14931732</v>
      </c>
      <c r="B36" s="11">
        <v>-11.5438331477704</v>
      </c>
      <c r="C36" s="11">
        <f t="shared" si="0"/>
        <v>-8.735908759936034</v>
      </c>
      <c r="D36" s="10">
        <f t="shared" si="1"/>
        <v>-4.367954379968017</v>
      </c>
    </row>
    <row r="37" spans="1:4" ht="12.75">
      <c r="A37" s="11">
        <v>0.15919467999999998</v>
      </c>
      <c r="B37" s="11">
        <v>-11.208486562971173</v>
      </c>
      <c r="C37" s="11">
        <f t="shared" si="0"/>
        <v>-8.4821319485198</v>
      </c>
      <c r="D37" s="10">
        <f t="shared" si="1"/>
        <v>-4.2410659742599</v>
      </c>
    </row>
    <row r="38" spans="1:4" ht="12.75">
      <c r="A38" s="11">
        <v>0.16916534</v>
      </c>
      <c r="B38" s="11">
        <v>-10.91838896624754</v>
      </c>
      <c r="C38" s="11">
        <f t="shared" si="0"/>
        <v>-8.262597751861401</v>
      </c>
      <c r="D38" s="10">
        <f t="shared" si="1"/>
        <v>-4.1312988759307006</v>
      </c>
    </row>
    <row r="39" spans="1:4" ht="12.75">
      <c r="A39" s="11">
        <v>0.1789183</v>
      </c>
      <c r="B39" s="11">
        <v>-10.658464989253375</v>
      </c>
      <c r="C39" s="11">
        <f t="shared" si="0"/>
        <v>-8.065897737362379</v>
      </c>
      <c r="D39" s="10">
        <f t="shared" si="1"/>
        <v>-4.032948868681189</v>
      </c>
    </row>
    <row r="40" spans="1:4" ht="12.75">
      <c r="A40" s="11">
        <v>0.18892628</v>
      </c>
      <c r="B40" s="11">
        <v>-10.406083200967151</v>
      </c>
      <c r="C40" s="11">
        <f t="shared" si="0"/>
        <v>-7.874905348013457</v>
      </c>
      <c r="D40" s="10">
        <f t="shared" si="1"/>
        <v>-3.9374526740067286</v>
      </c>
    </row>
    <row r="41" spans="1:4" ht="12.75">
      <c r="A41" s="11">
        <v>0.19889071999999997</v>
      </c>
      <c r="B41" s="11">
        <v>-10.183876654042951</v>
      </c>
      <c r="C41" s="11">
        <f t="shared" si="0"/>
        <v>-7.706748368010227</v>
      </c>
      <c r="D41" s="10">
        <f t="shared" si="1"/>
        <v>-3.8533741840051134</v>
      </c>
    </row>
    <row r="42" spans="1:4" ht="12.75">
      <c r="A42" s="11">
        <v>0.28312196</v>
      </c>
      <c r="B42" s="11">
        <v>-8.609954365368521</v>
      </c>
      <c r="C42" s="11">
        <f t="shared" si="0"/>
        <v>-6.515667265824931</v>
      </c>
      <c r="D42" s="10">
        <f t="shared" si="1"/>
        <v>-3.2578336329124653</v>
      </c>
    </row>
    <row r="43" spans="1:4" ht="12.75">
      <c r="A43" s="11">
        <v>0.3672599</v>
      </c>
      <c r="B43" s="11">
        <v>-7.492356565745857</v>
      </c>
      <c r="C43" s="11">
        <f t="shared" si="0"/>
        <v>-5.669914188590393</v>
      </c>
      <c r="D43" s="10">
        <f t="shared" si="1"/>
        <v>-2.8349570942951967</v>
      </c>
    </row>
    <row r="44" spans="1:4" ht="12.75">
      <c r="A44" s="11">
        <v>0.40029432</v>
      </c>
      <c r="B44" s="11">
        <v>-7.214242977327862</v>
      </c>
      <c r="C44" s="11">
        <f t="shared" si="0"/>
        <v>-5.459449007552389</v>
      </c>
      <c r="D44" s="10">
        <f t="shared" si="1"/>
        <v>-2.7297245037761946</v>
      </c>
    </row>
    <row r="45" spans="1:4" ht="12.75">
      <c r="A45" s="11">
        <v>0.48455666000000003</v>
      </c>
      <c r="B45" s="11">
        <v>-6.496390008114804</v>
      </c>
      <c r="C45" s="11">
        <f t="shared" si="0"/>
        <v>-4.9162067446212365</v>
      </c>
      <c r="D45" s="10">
        <f t="shared" si="1"/>
        <v>-2.4581033723106183</v>
      </c>
    </row>
    <row r="46" spans="1:4" ht="12.75">
      <c r="A46" s="11">
        <v>0.5689620599999999</v>
      </c>
      <c r="B46" s="11">
        <v>-5.948237095646855</v>
      </c>
      <c r="C46" s="11">
        <f t="shared" si="0"/>
        <v>-4.50138666116065</v>
      </c>
      <c r="D46" s="10">
        <f t="shared" si="1"/>
        <v>-2.250693330580325</v>
      </c>
    </row>
    <row r="47" spans="1:4" ht="12.75">
      <c r="A47" s="11">
        <v>0.6530689000000001</v>
      </c>
      <c r="B47" s="11">
        <v>-5.562248357564893</v>
      </c>
      <c r="C47" s="11">
        <f t="shared" si="0"/>
        <v>-4.209285904411741</v>
      </c>
      <c r="D47" s="10">
        <f t="shared" si="1"/>
        <v>-2.1046429522058707</v>
      </c>
    </row>
    <row r="48" spans="1:4" ht="12.75">
      <c r="A48" s="11">
        <v>0.7374991799999999</v>
      </c>
      <c r="B48" s="11">
        <v>-5.1649413814326435</v>
      </c>
      <c r="C48" s="11">
        <f t="shared" si="0"/>
        <v>-3.9086199602017127</v>
      </c>
      <c r="D48" s="10">
        <f t="shared" si="1"/>
        <v>-1.9543099801008563</v>
      </c>
    </row>
    <row r="49" spans="1:4" ht="12.75">
      <c r="A49" s="11">
        <v>0.8216744399999999</v>
      </c>
      <c r="B49" s="11">
        <v>-4.869455124036758</v>
      </c>
      <c r="C49" s="11">
        <f t="shared" si="0"/>
        <v>-3.6850078418193544</v>
      </c>
      <c r="D49" s="10">
        <f t="shared" si="1"/>
        <v>-1.8425039209096772</v>
      </c>
    </row>
    <row r="50" spans="1:4" ht="12.75">
      <c r="A50" s="11">
        <v>0.9059056799999999</v>
      </c>
      <c r="B50" s="11">
        <v>-4.589059730586999</v>
      </c>
      <c r="C50" s="11">
        <f t="shared" si="0"/>
        <v>-3.472815882482471</v>
      </c>
      <c r="D50" s="10">
        <f t="shared" si="1"/>
        <v>-1.7364079412412354</v>
      </c>
    </row>
    <row r="51" spans="1:4" ht="12.75">
      <c r="A51" s="11">
        <v>0.9900498400000001</v>
      </c>
      <c r="B51" s="11">
        <v>-4.351273659573799</v>
      </c>
      <c r="C51" s="11">
        <f t="shared" si="0"/>
        <v>-3.2928689450861874</v>
      </c>
      <c r="D51" s="10">
        <f t="shared" si="1"/>
        <v>-1.6464344725430937</v>
      </c>
    </row>
    <row r="52" spans="1:4" ht="12.75">
      <c r="A52" s="11">
        <v>1.07445524</v>
      </c>
      <c r="B52" s="11">
        <v>-4.167751773255825</v>
      </c>
      <c r="C52" s="11">
        <f t="shared" si="0"/>
        <v>-3.1539869607571926</v>
      </c>
      <c r="D52" s="10">
        <f t="shared" si="1"/>
        <v>-1.5769934803785963</v>
      </c>
    </row>
    <row r="53" spans="1:4" ht="12.75">
      <c r="A53" s="11">
        <v>1.15866782</v>
      </c>
      <c r="B53" s="11">
        <v>-3.9100240308376715</v>
      </c>
      <c r="C53" s="11">
        <f t="shared" si="0"/>
        <v>-2.9589489682768404</v>
      </c>
      <c r="D53" s="10">
        <f t="shared" si="1"/>
        <v>-1.4794744841384202</v>
      </c>
    </row>
    <row r="54" spans="1:4" ht="12.75">
      <c r="A54" s="11">
        <v>1.24283686</v>
      </c>
      <c r="B54" s="11">
        <v>-3.772927520117994</v>
      </c>
      <c r="C54" s="11">
        <f t="shared" si="0"/>
        <v>-2.8551998414814648</v>
      </c>
      <c r="D54" s="10">
        <f t="shared" si="1"/>
        <v>-1.4275999207407324</v>
      </c>
    </row>
    <row r="55" spans="1:4" ht="12.75">
      <c r="A55" s="11">
        <v>1.32702456</v>
      </c>
      <c r="B55" s="11">
        <v>-3.601897917014871</v>
      </c>
      <c r="C55" s="11">
        <f t="shared" si="0"/>
        <v>-2.7257715147869184</v>
      </c>
      <c r="D55" s="10">
        <f t="shared" si="1"/>
        <v>-1.3628857573934592</v>
      </c>
    </row>
    <row r="56" spans="1:4" ht="12.75">
      <c r="A56" s="11">
        <v>1.41144862</v>
      </c>
      <c r="B56" s="11">
        <v>-3.4723439553659308</v>
      </c>
      <c r="C56" s="11">
        <f t="shared" si="0"/>
        <v>-2.6277302858497187</v>
      </c>
      <c r="D56" s="10">
        <f t="shared" si="1"/>
        <v>-1.3138651429248593</v>
      </c>
    </row>
    <row r="57" spans="1:4" ht="12.75">
      <c r="A57" s="11">
        <v>1.4956549799999999</v>
      </c>
      <c r="B57" s="11">
        <v>-3.346563700701195</v>
      </c>
      <c r="C57" s="11">
        <f t="shared" si="0"/>
        <v>-2.5325448466210796</v>
      </c>
      <c r="D57" s="10">
        <f t="shared" si="1"/>
        <v>-1.2662724233105398</v>
      </c>
    </row>
    <row r="58" spans="1:4" ht="12.75">
      <c r="A58" s="11">
        <v>1.5797804799999997</v>
      </c>
      <c r="B58" s="11">
        <v>-3.2207881307527364</v>
      </c>
      <c r="C58" s="11">
        <f t="shared" si="0"/>
        <v>-2.437362952597351</v>
      </c>
      <c r="D58" s="10">
        <f t="shared" si="1"/>
        <v>-1.2186814762986755</v>
      </c>
    </row>
    <row r="59" spans="1:4" ht="12.75">
      <c r="A59" s="11">
        <v>1.6640365999999998</v>
      </c>
      <c r="B59" s="11">
        <v>-3.0874651468358683</v>
      </c>
      <c r="C59" s="11">
        <f t="shared" si="0"/>
        <v>-2.336469479156501</v>
      </c>
      <c r="D59" s="10">
        <f t="shared" si="1"/>
        <v>-1.1682347395782504</v>
      </c>
    </row>
    <row r="60" spans="1:4" ht="12.75">
      <c r="A60" s="11">
        <v>1.74836736</v>
      </c>
      <c r="B60" s="11">
        <v>-3.003165218341591</v>
      </c>
      <c r="C60" s="11">
        <f t="shared" si="0"/>
        <v>-2.272674682890117</v>
      </c>
      <c r="D60" s="10">
        <f t="shared" si="1"/>
        <v>-1.1363373414450586</v>
      </c>
    </row>
    <row r="61" spans="1:4" ht="12.75">
      <c r="A61" s="11">
        <v>1.8325799399999998</v>
      </c>
      <c r="B61" s="11">
        <v>-2.9000117099820955</v>
      </c>
      <c r="C61" s="11">
        <f t="shared" si="0"/>
        <v>-2.194612255465835</v>
      </c>
      <c r="D61" s="10">
        <f t="shared" si="1"/>
        <v>-1.0973061277329175</v>
      </c>
    </row>
    <row r="62" spans="1:4" ht="12.75">
      <c r="A62" s="11">
        <v>1.9168360599999998</v>
      </c>
      <c r="B62" s="11">
        <v>-2.857200756365248</v>
      </c>
      <c r="C62" s="11">
        <f t="shared" si="0"/>
        <v>-2.1622146471553867</v>
      </c>
      <c r="D62" s="10">
        <f t="shared" si="1"/>
        <v>-1.0811073235776933</v>
      </c>
    </row>
    <row r="63" spans="1:4" ht="12.75">
      <c r="A63" s="11">
        <v>2.0010921799999997</v>
      </c>
      <c r="B63" s="11">
        <v>-2.7578213153527478</v>
      </c>
      <c r="C63" s="11">
        <f t="shared" si="0"/>
        <v>-2.0870082821477354</v>
      </c>
      <c r="D63" s="10">
        <f t="shared" si="1"/>
        <v>-1.0435041410738677</v>
      </c>
    </row>
    <row r="64" spans="1:4" ht="12.75">
      <c r="A64" s="11">
        <v>2.0854105</v>
      </c>
      <c r="B64" s="11">
        <v>-2.6923825343422902</v>
      </c>
      <c r="C64" s="11">
        <f t="shared" si="0"/>
        <v>-2.0374868439087215</v>
      </c>
      <c r="D64" s="10">
        <f t="shared" si="1"/>
        <v>-1.0187434219543607</v>
      </c>
    </row>
    <row r="65" spans="1:4" ht="12.75">
      <c r="A65" s="11">
        <v>2.1696915</v>
      </c>
      <c r="B65" s="11">
        <v>-2.608088551834056</v>
      </c>
      <c r="C65" s="11">
        <f t="shared" si="0"/>
        <v>-1.973696547325493</v>
      </c>
      <c r="D65" s="10">
        <f t="shared" si="1"/>
        <v>-0.9868482736627465</v>
      </c>
    </row>
    <row r="66" spans="1:4" ht="12.75">
      <c r="A66" s="11">
        <v>2.25383566</v>
      </c>
      <c r="B66" s="11">
        <v>-2.546413928193858</v>
      </c>
      <c r="C66" s="11">
        <f t="shared" si="0"/>
        <v>-1.927023672031187</v>
      </c>
      <c r="D66" s="10">
        <f t="shared" si="1"/>
        <v>-0.9635118360155935</v>
      </c>
    </row>
    <row r="67" spans="1:4" ht="12.75">
      <c r="A67" s="11">
        <v>2.3380047</v>
      </c>
      <c r="B67" s="11">
        <v>-2.4998276459602504</v>
      </c>
      <c r="C67" s="11">
        <f t="shared" si="0"/>
        <v>-1.8917690468258643</v>
      </c>
      <c r="D67" s="10">
        <f t="shared" si="1"/>
        <v>-0.9458845234129322</v>
      </c>
    </row>
    <row r="68" spans="1:4" ht="12.75">
      <c r="A68" s="11">
        <v>2.42239144</v>
      </c>
      <c r="B68" s="11">
        <v>-2.4230771134297293</v>
      </c>
      <c r="C68" s="11">
        <f t="shared" si="0"/>
        <v>-1.8336873298709868</v>
      </c>
      <c r="D68" s="10">
        <f t="shared" si="1"/>
        <v>-0.9168436649354934</v>
      </c>
    </row>
    <row r="69" spans="1:4" ht="12.75">
      <c r="A69" s="11">
        <v>2.50671598</v>
      </c>
      <c r="B69" s="11">
        <v>-2.368947921762592</v>
      </c>
      <c r="C69" s="11">
        <f t="shared" si="0"/>
        <v>-1.7927245340994165</v>
      </c>
      <c r="D69" s="10">
        <f t="shared" si="1"/>
        <v>-0.8963622670497082</v>
      </c>
    </row>
    <row r="70" spans="1:4" ht="12.75">
      <c r="A70" s="11">
        <v>2.5909223399999997</v>
      </c>
      <c r="B70" s="11">
        <v>-2.2997410193911825</v>
      </c>
      <c r="C70" s="11">
        <f t="shared" si="0"/>
        <v>-1.740351533126927</v>
      </c>
      <c r="D70" s="10">
        <f t="shared" si="1"/>
        <v>-0.8701757665634635</v>
      </c>
    </row>
    <row r="71" spans="1:4" ht="12.75">
      <c r="A71" s="11">
        <v>2.6753153000000003</v>
      </c>
      <c r="B71" s="11">
        <v>-2.2757784203790945</v>
      </c>
      <c r="C71" s="11">
        <f t="shared" si="0"/>
        <v>-1.7222176017073652</v>
      </c>
      <c r="D71" s="10">
        <f t="shared" si="1"/>
        <v>-0.8611088008536826</v>
      </c>
    </row>
    <row r="72" spans="1:4" ht="12.75">
      <c r="A72" s="11">
        <v>2.75948434</v>
      </c>
      <c r="B72" s="11">
        <v>-2.2367381106627335</v>
      </c>
      <c r="C72" s="11">
        <f t="shared" si="0"/>
        <v>-1.6926734650868835</v>
      </c>
      <c r="D72" s="10">
        <f t="shared" si="1"/>
        <v>-0.8463367325434418</v>
      </c>
    </row>
    <row r="73" spans="1:4" ht="12.75">
      <c r="A73" s="11">
        <v>2.8437715600000004</v>
      </c>
      <c r="B73" s="11">
        <v>-2.1637490327815434</v>
      </c>
      <c r="C73" s="11">
        <f t="shared" si="0"/>
        <v>-1.6374382657661888</v>
      </c>
      <c r="D73" s="10">
        <f t="shared" si="1"/>
        <v>-0.8187191328830944</v>
      </c>
    </row>
    <row r="74" spans="1:4" ht="12.75">
      <c r="A74" s="11">
        <v>2.92797792</v>
      </c>
      <c r="B74" s="11">
        <v>-2.120939880978651</v>
      </c>
      <c r="C74" s="11">
        <f t="shared" si="0"/>
        <v>-1.6050420209960925</v>
      </c>
      <c r="D74" s="10">
        <f t="shared" si="1"/>
        <v>-0.8025210104980462</v>
      </c>
    </row>
    <row r="75" spans="1:4" ht="12.75">
      <c r="A75" s="11">
        <v>3.0122091600000003</v>
      </c>
      <c r="B75" s="11">
        <v>-2.093211502963747</v>
      </c>
      <c r="C75" s="11">
        <f t="shared" si="0"/>
        <v>-1.5840582994455081</v>
      </c>
      <c r="D75" s="10">
        <f t="shared" si="1"/>
        <v>-0.7920291497227541</v>
      </c>
    </row>
    <row r="76" spans="1:4" ht="12.75">
      <c r="A76" s="11">
        <v>3.0964839399999997</v>
      </c>
      <c r="B76" s="11">
        <v>-2.023998654606295</v>
      </c>
      <c r="C76" s="11">
        <f t="shared" si="0"/>
        <v>-1.5316807987898644</v>
      </c>
      <c r="D76" s="10">
        <f t="shared" si="1"/>
        <v>-0.7658403993949322</v>
      </c>
    </row>
    <row r="77" spans="1:4" ht="12.75">
      <c r="A77" s="11">
        <v>3.18080226</v>
      </c>
      <c r="B77" s="11">
        <v>-1.9925005335978812</v>
      </c>
      <c r="C77" s="11">
        <f t="shared" si="0"/>
        <v>-1.507844287319489</v>
      </c>
      <c r="D77" s="10">
        <f t="shared" si="1"/>
        <v>-0.7539221436597445</v>
      </c>
    </row>
    <row r="78" spans="1:4" ht="12.75">
      <c r="A78" s="11">
        <v>3.2649713</v>
      </c>
      <c r="B78" s="11">
        <v>-1.9798574339058517</v>
      </c>
      <c r="C78" s="11">
        <f t="shared" si="0"/>
        <v>-1.4982764978392957</v>
      </c>
      <c r="D78" s="10">
        <f t="shared" si="1"/>
        <v>-0.7491382489196479</v>
      </c>
    </row>
    <row r="79" spans="1:4" ht="12.75">
      <c r="A79" s="11">
        <v>3.34939536</v>
      </c>
      <c r="B79" s="11">
        <v>-1.891791005683179</v>
      </c>
      <c r="C79" s="11">
        <f t="shared" si="0"/>
        <v>-1.4316313660257511</v>
      </c>
      <c r="D79" s="10">
        <f t="shared" si="1"/>
        <v>-0.7158156830128756</v>
      </c>
    </row>
    <row r="80" spans="1:4" ht="12.75">
      <c r="A80" s="11">
        <v>3.43352086</v>
      </c>
      <c r="B80" s="11">
        <v>-1.8188085945136117</v>
      </c>
      <c r="C80" s="11">
        <f t="shared" si="0"/>
        <v>-1.3764012118043503</v>
      </c>
      <c r="D80" s="10">
        <f t="shared" si="1"/>
        <v>-0.6882006059021751</v>
      </c>
    </row>
    <row r="81" spans="1:4" ht="12.75">
      <c r="A81" s="11">
        <v>3.51785784</v>
      </c>
      <c r="B81" s="11">
        <v>-1.787308851872641</v>
      </c>
      <c r="C81" s="11">
        <f t="shared" si="0"/>
        <v>-1.3525634731476603</v>
      </c>
      <c r="D81" s="10">
        <f t="shared" si="1"/>
        <v>-0.6762817365738302</v>
      </c>
    </row>
    <row r="82" spans="1:4" ht="12.75">
      <c r="A82" s="11">
        <v>3.6021388400000003</v>
      </c>
      <c r="B82" s="11">
        <v>-1.7444944748092877</v>
      </c>
      <c r="C82" s="11">
        <f t="shared" si="0"/>
        <v>-1.32016327411055</v>
      </c>
      <c r="D82" s="10">
        <f t="shared" si="1"/>
        <v>-0.660081637055275</v>
      </c>
    </row>
    <row r="83" spans="1:4" ht="12.75">
      <c r="A83" s="11">
        <v>3.6863141000000006</v>
      </c>
      <c r="B83" s="11">
        <v>-1.7582475040532106</v>
      </c>
      <c r="C83" s="11">
        <f t="shared" si="0"/>
        <v>-1.3305710136464293</v>
      </c>
      <c r="D83" s="10">
        <f t="shared" si="1"/>
        <v>-0.6652855068232146</v>
      </c>
    </row>
    <row r="84" spans="1:4" ht="12.75">
      <c r="A84" s="11">
        <v>3.7707257200000006</v>
      </c>
      <c r="B84" s="11">
        <v>-1.689039880956224</v>
      </c>
      <c r="C84" s="11">
        <f t="shared" si="0"/>
        <v>-1.2781974672578027</v>
      </c>
      <c r="D84" s="10">
        <f t="shared" si="1"/>
        <v>-0.6390987336289013</v>
      </c>
    </row>
    <row r="85" spans="1:4" ht="12.75">
      <c r="A85" s="11">
        <v>3.8547827999999997</v>
      </c>
      <c r="B85" s="11">
        <v>-1.6688475654818302</v>
      </c>
      <c r="C85" s="11">
        <f t="shared" si="0"/>
        <v>-1.262916734820136</v>
      </c>
      <c r="D85" s="10">
        <f t="shared" si="1"/>
        <v>-0.631458367410068</v>
      </c>
    </row>
    <row r="86" spans="1:4" ht="12.75">
      <c r="A86" s="11">
        <v>3.864797</v>
      </c>
      <c r="B86" s="11">
        <v>-1.6427418889549699</v>
      </c>
      <c r="C86" s="11">
        <f aca="true" t="shared" si="2" ref="C86:C149">C$16*B86</f>
        <v>-1.2431610085084555</v>
      </c>
      <c r="D86" s="10">
        <f aca="true" t="shared" si="3" ref="D86:D149">C86/2</f>
        <v>-0.6215805042542277</v>
      </c>
    </row>
    <row r="87" spans="1:4" ht="12.75">
      <c r="A87" s="11">
        <v>3.87478632</v>
      </c>
      <c r="B87" s="11">
        <v>-1.6731967718423753</v>
      </c>
      <c r="C87" s="11">
        <f t="shared" si="2"/>
        <v>-1.2662080393164412</v>
      </c>
      <c r="D87" s="10">
        <f t="shared" si="3"/>
        <v>-0.6331040196582206</v>
      </c>
    </row>
    <row r="88" spans="1:4" ht="12.75">
      <c r="A88" s="11">
        <v>3.88464502</v>
      </c>
      <c r="B88" s="11">
        <v>-1.6470880322317973</v>
      </c>
      <c r="C88" s="11">
        <f t="shared" si="2"/>
        <v>-1.246449994986167</v>
      </c>
      <c r="D88" s="10">
        <f t="shared" si="3"/>
        <v>-0.6232249974930835</v>
      </c>
    </row>
    <row r="89" spans="1:4" ht="12.75">
      <c r="A89" s="11">
        <v>3.89457836</v>
      </c>
      <c r="B89" s="11">
        <v>-1.6435968496752966</v>
      </c>
      <c r="C89" s="11">
        <f t="shared" si="2"/>
        <v>-1.2438080084044603</v>
      </c>
      <c r="D89" s="10">
        <f t="shared" si="3"/>
        <v>-0.6219040042022301</v>
      </c>
    </row>
    <row r="90" spans="1:4" ht="12.75">
      <c r="A90" s="11">
        <v>3.90442462</v>
      </c>
      <c r="B90" s="11">
        <v>-1.6665192736500967</v>
      </c>
      <c r="C90" s="11">
        <f t="shared" si="2"/>
        <v>-1.2611547771802287</v>
      </c>
      <c r="D90" s="10">
        <f t="shared" si="3"/>
        <v>-0.6305773885901144</v>
      </c>
    </row>
    <row r="91" spans="1:4" ht="12.75">
      <c r="A91" s="11">
        <v>3.91437662</v>
      </c>
      <c r="B91" s="11">
        <v>-1.651716339573541</v>
      </c>
      <c r="C91" s="11">
        <f t="shared" si="2"/>
        <v>-1.2499525118826647</v>
      </c>
      <c r="D91" s="10">
        <f t="shared" si="3"/>
        <v>-0.6249762559413323</v>
      </c>
    </row>
    <row r="92" spans="1:4" ht="12.75">
      <c r="A92" s="11">
        <v>3.92427264</v>
      </c>
      <c r="B92" s="11">
        <v>-1.6557763547947508</v>
      </c>
      <c r="C92" s="11">
        <f t="shared" si="2"/>
        <v>-1.2530249681528154</v>
      </c>
      <c r="D92" s="10">
        <f t="shared" si="3"/>
        <v>-0.6265124840764077</v>
      </c>
    </row>
    <row r="93" spans="1:4" ht="12.75">
      <c r="A93" s="11">
        <v>3.9341189000000005</v>
      </c>
      <c r="B93" s="11">
        <v>-1.6221212823041344</v>
      </c>
      <c r="C93" s="11">
        <f t="shared" si="2"/>
        <v>-1.2275561625296292</v>
      </c>
      <c r="D93" s="10">
        <f t="shared" si="3"/>
        <v>-0.6137780812648146</v>
      </c>
    </row>
    <row r="94" spans="1:4" ht="12.75">
      <c r="A94" s="11">
        <v>3.94404602</v>
      </c>
      <c r="B94" s="11">
        <v>-1.6224108338062548</v>
      </c>
      <c r="C94" s="11">
        <f t="shared" si="2"/>
        <v>-1.2277752834638498</v>
      </c>
      <c r="D94" s="10">
        <f t="shared" si="3"/>
        <v>-0.6138876417319249</v>
      </c>
    </row>
    <row r="95" spans="1:4" ht="12.75">
      <c r="A95" s="11">
        <v>3.95397936</v>
      </c>
      <c r="B95" s="11">
        <v>-1.6038410396385103</v>
      </c>
      <c r="C95" s="11">
        <f t="shared" si="2"/>
        <v>-1.2137224099110524</v>
      </c>
      <c r="D95" s="10">
        <f t="shared" si="3"/>
        <v>-0.6068612049555262</v>
      </c>
    </row>
    <row r="96" spans="1:4" ht="12.75">
      <c r="A96" s="11">
        <v>3.96385672</v>
      </c>
      <c r="B96" s="11">
        <v>-1.6154454057444148</v>
      </c>
      <c r="C96" s="11">
        <f t="shared" si="2"/>
        <v>-1.2225041275797328</v>
      </c>
      <c r="D96" s="10">
        <f t="shared" si="3"/>
        <v>-0.6112520637898664</v>
      </c>
    </row>
    <row r="97" spans="1:4" ht="12.75">
      <c r="A97" s="11">
        <v>3.9739020199999997</v>
      </c>
      <c r="B97" s="11">
        <v>-1.608188624366498</v>
      </c>
      <c r="C97" s="11">
        <f t="shared" si="2"/>
        <v>-1.2170124872210426</v>
      </c>
      <c r="D97" s="10">
        <f t="shared" si="3"/>
        <v>-0.6085062436105213</v>
      </c>
    </row>
    <row r="98" spans="1:4" ht="12.75">
      <c r="A98" s="11">
        <v>3.9825291600000003</v>
      </c>
      <c r="B98" s="11">
        <v>-1.5254331986347365</v>
      </c>
      <c r="C98" s="11">
        <f t="shared" si="2"/>
        <v>-1.154386508542378</v>
      </c>
      <c r="D98" s="10">
        <f t="shared" si="3"/>
        <v>-0.577193254271189</v>
      </c>
    </row>
    <row r="99" spans="1:4" ht="12.75">
      <c r="A99" s="11">
        <v>3.97658906</v>
      </c>
      <c r="B99" s="11">
        <v>0.23919320868831284</v>
      </c>
      <c r="C99" s="11">
        <f t="shared" si="2"/>
        <v>0.18101180260917268</v>
      </c>
      <c r="D99" s="10">
        <f t="shared" si="3"/>
        <v>0.09050590130458634</v>
      </c>
    </row>
    <row r="100" spans="1:4" ht="12.75">
      <c r="A100" s="11">
        <v>3.9661021400000003</v>
      </c>
      <c r="B100" s="11">
        <v>1.1935996319481537</v>
      </c>
      <c r="C100" s="11">
        <f t="shared" si="2"/>
        <v>0.9032682079787535</v>
      </c>
      <c r="D100" s="10">
        <f t="shared" si="3"/>
        <v>0.45163410398937676</v>
      </c>
    </row>
    <row r="101" spans="1:4" ht="12.75">
      <c r="A101" s="11">
        <v>3.95627454</v>
      </c>
      <c r="B101" s="11">
        <v>1.454100189407032</v>
      </c>
      <c r="C101" s="11">
        <f t="shared" si="2"/>
        <v>1.100404555389732</v>
      </c>
      <c r="D101" s="10">
        <f t="shared" si="3"/>
        <v>0.550202277694866</v>
      </c>
    </row>
    <row r="102" spans="1:4" ht="12.75">
      <c r="A102" s="11">
        <v>3.87189402</v>
      </c>
      <c r="B102" s="11">
        <v>1.648871513446356</v>
      </c>
      <c r="C102" s="11">
        <f t="shared" si="2"/>
        <v>1.247799661857301</v>
      </c>
      <c r="D102" s="10">
        <f t="shared" si="3"/>
        <v>0.6238998309286505</v>
      </c>
    </row>
    <row r="103" spans="1:4" ht="12.75">
      <c r="A103" s="11">
        <v>3.78749484</v>
      </c>
      <c r="B103" s="11">
        <v>1.715425809631963</v>
      </c>
      <c r="C103" s="11">
        <f t="shared" si="2"/>
        <v>1.2981652771270884</v>
      </c>
      <c r="D103" s="10">
        <f t="shared" si="3"/>
        <v>0.6490826385635442</v>
      </c>
    </row>
    <row r="104" spans="1:4" ht="12.75">
      <c r="A104" s="11">
        <v>3.70343776</v>
      </c>
      <c r="B104" s="11">
        <v>1.7404866264052579</v>
      </c>
      <c r="C104" s="11">
        <f t="shared" si="2"/>
        <v>1.3171302955900641</v>
      </c>
      <c r="D104" s="10">
        <f t="shared" si="3"/>
        <v>0.6585651477950321</v>
      </c>
    </row>
    <row r="105" spans="1:4" ht="12.75">
      <c r="A105" s="11">
        <v>3.6191007799999997</v>
      </c>
      <c r="B105" s="11">
        <v>1.7730975598678873</v>
      </c>
      <c r="C105" s="11">
        <f t="shared" si="2"/>
        <v>1.341808938780684</v>
      </c>
      <c r="D105" s="10">
        <f t="shared" si="3"/>
        <v>0.670904469390342</v>
      </c>
    </row>
    <row r="106" spans="1:4" ht="12.75">
      <c r="A106" s="11">
        <v>3.53480112</v>
      </c>
      <c r="B106" s="11">
        <v>1.8207966545557153</v>
      </c>
      <c r="C106" s="11">
        <f t="shared" si="2"/>
        <v>1.3779056957062548</v>
      </c>
      <c r="D106" s="10">
        <f t="shared" si="3"/>
        <v>0.6889528478531274</v>
      </c>
    </row>
    <row r="107" spans="1:4" ht="12.75">
      <c r="A107" s="11">
        <v>3.4504765799999997</v>
      </c>
      <c r="B107" s="11">
        <v>1.842094755409915</v>
      </c>
      <c r="C107" s="11">
        <f t="shared" si="2"/>
        <v>1.3940232420568048</v>
      </c>
      <c r="D107" s="10">
        <f t="shared" si="3"/>
        <v>0.6970116210284024</v>
      </c>
    </row>
    <row r="108" spans="1:4" ht="12.75">
      <c r="A108" s="11">
        <v>3.36637596</v>
      </c>
      <c r="B108" s="11">
        <v>1.8068234679614863</v>
      </c>
      <c r="C108" s="11">
        <f t="shared" si="2"/>
        <v>1.3673313499399768</v>
      </c>
      <c r="D108" s="10">
        <f t="shared" si="3"/>
        <v>0.6836656749699884</v>
      </c>
    </row>
    <row r="109" spans="1:4" ht="12.75">
      <c r="A109" s="11">
        <v>3.28198922</v>
      </c>
      <c r="B109" s="11">
        <v>1.877148047684786</v>
      </c>
      <c r="C109" s="11">
        <f t="shared" si="2"/>
        <v>1.420550164191658</v>
      </c>
      <c r="D109" s="10">
        <f t="shared" si="3"/>
        <v>0.710275082095829</v>
      </c>
    </row>
    <row r="110" spans="1:4" ht="12.75">
      <c r="A110" s="11">
        <v>3.1977828600000002</v>
      </c>
      <c r="B110" s="11">
        <v>1.909755557700908</v>
      </c>
      <c r="C110" s="11">
        <f t="shared" si="2"/>
        <v>1.4452262166556145</v>
      </c>
      <c r="D110" s="10">
        <f t="shared" si="3"/>
        <v>0.7226131083278072</v>
      </c>
    </row>
    <row r="111" spans="1:4" ht="12.75">
      <c r="A111" s="11">
        <v>3.1135018599999995</v>
      </c>
      <c r="B111" s="11">
        <v>1.9272804921150886</v>
      </c>
      <c r="C111" s="11">
        <f t="shared" si="2"/>
        <v>1.4584883823597086</v>
      </c>
      <c r="D111" s="10">
        <f t="shared" si="3"/>
        <v>0.7292441911798543</v>
      </c>
    </row>
    <row r="112" spans="1:4" ht="12.75">
      <c r="A112" s="11">
        <v>3.02925196</v>
      </c>
      <c r="B112" s="11">
        <v>1.9749797669843112</v>
      </c>
      <c r="C112" s="11">
        <f t="shared" si="2"/>
        <v>1.4945852756393139</v>
      </c>
      <c r="D112" s="10">
        <f t="shared" si="3"/>
        <v>0.7472926378196569</v>
      </c>
    </row>
    <row r="113" spans="1:4" ht="12.75">
      <c r="A113" s="11">
        <v>2.94489632</v>
      </c>
      <c r="B113" s="11">
        <v>2.0264422983168164</v>
      </c>
      <c r="C113" s="11">
        <f t="shared" si="2"/>
        <v>1.5335300500934514</v>
      </c>
      <c r="D113" s="10">
        <f t="shared" si="3"/>
        <v>0.7667650250467257</v>
      </c>
    </row>
    <row r="114" spans="1:4" ht="12.75">
      <c r="A114" s="11">
        <v>2.86061532</v>
      </c>
      <c r="B114" s="11">
        <v>2.0816769150009695</v>
      </c>
      <c r="C114" s="11">
        <f t="shared" si="2"/>
        <v>1.575329387069835</v>
      </c>
      <c r="D114" s="10">
        <f t="shared" si="3"/>
        <v>0.7876646935349175</v>
      </c>
    </row>
    <row r="115" spans="1:4" ht="12.75">
      <c r="A115" s="11">
        <v>2.7764649400000003</v>
      </c>
      <c r="B115" s="11">
        <v>2.1218314786227115</v>
      </c>
      <c r="C115" s="11">
        <f t="shared" si="2"/>
        <v>1.6057167462428439</v>
      </c>
      <c r="D115" s="10">
        <f t="shared" si="3"/>
        <v>0.8028583731214219</v>
      </c>
    </row>
    <row r="116" spans="1:4" ht="12.75">
      <c r="A116" s="11">
        <v>2.6923643200000003</v>
      </c>
      <c r="B116" s="11">
        <v>2.1921594817925207</v>
      </c>
      <c r="C116" s="11">
        <f t="shared" si="2"/>
        <v>1.6589381512211903</v>
      </c>
      <c r="D116" s="10">
        <f t="shared" si="3"/>
        <v>0.8294690756105951</v>
      </c>
    </row>
    <row r="117" spans="1:4" ht="12.75">
      <c r="A117" s="11">
        <v>2.6079402600000003</v>
      </c>
      <c r="B117" s="11">
        <v>2.254934845733461</v>
      </c>
      <c r="C117" s="11">
        <f t="shared" si="2"/>
        <v>1.7064440225154016</v>
      </c>
      <c r="D117" s="10">
        <f t="shared" si="3"/>
        <v>0.8532220112577008</v>
      </c>
    </row>
    <row r="118" spans="1:4" ht="12.75">
      <c r="A118" s="11">
        <v>2.523765</v>
      </c>
      <c r="B118" s="11">
        <v>2.325250416386998</v>
      </c>
      <c r="C118" s="11">
        <f t="shared" si="2"/>
        <v>1.7596560190653323</v>
      </c>
      <c r="D118" s="10">
        <f t="shared" si="3"/>
        <v>0.8798280095326662</v>
      </c>
    </row>
    <row r="119" spans="1:4" ht="12.75">
      <c r="A119" s="11">
        <v>2.4394218</v>
      </c>
      <c r="B119" s="11">
        <v>2.346553382138869</v>
      </c>
      <c r="C119" s="11">
        <f t="shared" si="2"/>
        <v>1.7757772469748272</v>
      </c>
      <c r="D119" s="10">
        <f t="shared" si="3"/>
        <v>0.8878886234874136</v>
      </c>
    </row>
    <row r="120" spans="1:4" ht="12.75">
      <c r="A120" s="11">
        <v>2.35506616</v>
      </c>
      <c r="B120" s="11">
        <v>2.4131044350593602</v>
      </c>
      <c r="C120" s="11">
        <f t="shared" si="2"/>
        <v>1.8261404078719834</v>
      </c>
      <c r="D120" s="10">
        <f t="shared" si="3"/>
        <v>0.9130702039359917</v>
      </c>
    </row>
    <row r="121" spans="1:4" ht="12.75">
      <c r="A121" s="11">
        <v>2.27102774</v>
      </c>
      <c r="B121" s="11">
        <v>2.460799565756493</v>
      </c>
      <c r="C121" s="11">
        <f t="shared" si="2"/>
        <v>1.8622341650087841</v>
      </c>
      <c r="D121" s="10">
        <f t="shared" si="3"/>
        <v>0.9311170825043921</v>
      </c>
    </row>
    <row r="122" spans="1:4" ht="12.75">
      <c r="A122" s="11">
        <v>2.1866472200000002</v>
      </c>
      <c r="B122" s="11">
        <v>2.485864706883275</v>
      </c>
      <c r="C122" s="11">
        <f t="shared" si="2"/>
        <v>1.8812024559686011</v>
      </c>
      <c r="D122" s="10">
        <f t="shared" si="3"/>
        <v>0.9406012279843006</v>
      </c>
    </row>
    <row r="123" spans="1:4" ht="12.75">
      <c r="A123" s="11">
        <v>2.10241598</v>
      </c>
      <c r="B123" s="11">
        <v>2.5901308475155935</v>
      </c>
      <c r="C123" s="11">
        <f t="shared" si="2"/>
        <v>1.9601068787590952</v>
      </c>
      <c r="D123" s="10">
        <f t="shared" si="3"/>
        <v>0.9800534393795476</v>
      </c>
    </row>
    <row r="124" spans="1:4" ht="12.75">
      <c r="A124" s="11">
        <v>2.0182718200000003</v>
      </c>
      <c r="B124" s="11">
        <v>2.596342949321338</v>
      </c>
      <c r="C124" s="11">
        <f t="shared" si="2"/>
        <v>1.9648079476231144</v>
      </c>
      <c r="D124" s="10">
        <f t="shared" si="3"/>
        <v>0.9824039738115572</v>
      </c>
    </row>
    <row r="125" spans="1:4" ht="12.75">
      <c r="A125" s="11">
        <v>1.9338228800000001</v>
      </c>
      <c r="B125" s="11">
        <v>2.659121015983207</v>
      </c>
      <c r="C125" s="11">
        <f t="shared" si="2"/>
        <v>2.012315864227851</v>
      </c>
      <c r="D125" s="10">
        <f t="shared" si="3"/>
        <v>1.0061579321139256</v>
      </c>
    </row>
    <row r="126" spans="1:4" ht="12.75">
      <c r="A126" s="11">
        <v>1.84972226</v>
      </c>
      <c r="B126" s="11">
        <v>2.7709266426025474</v>
      </c>
      <c r="C126" s="11">
        <f t="shared" si="2"/>
        <v>2.0969258668579287</v>
      </c>
      <c r="D126" s="10">
        <f t="shared" si="3"/>
        <v>1.0484629334289643</v>
      </c>
    </row>
    <row r="127" spans="1:4" ht="12.75">
      <c r="A127" s="11">
        <v>1.7652982000000002</v>
      </c>
      <c r="B127" s="11">
        <v>2.829933885182533</v>
      </c>
      <c r="C127" s="11">
        <f t="shared" si="2"/>
        <v>2.1415801754186625</v>
      </c>
      <c r="D127" s="10">
        <f t="shared" si="3"/>
        <v>1.0707900877093313</v>
      </c>
    </row>
    <row r="128" spans="1:4" ht="12.75">
      <c r="A128" s="11">
        <v>1.68116026</v>
      </c>
      <c r="B128" s="11">
        <v>2.90025864508723</v>
      </c>
      <c r="C128" s="11">
        <f t="shared" si="2"/>
        <v>2.1947991260243804</v>
      </c>
      <c r="D128" s="10">
        <f t="shared" si="3"/>
        <v>1.0973995630121902</v>
      </c>
    </row>
    <row r="129" spans="1:4" ht="12.75">
      <c r="A129" s="11">
        <v>1.59683572</v>
      </c>
      <c r="B129" s="11">
        <v>2.9856683229520065</v>
      </c>
      <c r="C129" s="11">
        <f t="shared" si="2"/>
        <v>2.2594337359924155</v>
      </c>
      <c r="D129" s="10">
        <f t="shared" si="3"/>
        <v>1.1297168679962077</v>
      </c>
    </row>
    <row r="130" spans="1:4" ht="12.75">
      <c r="A130" s="11">
        <v>1.5125484999999999</v>
      </c>
      <c r="B130" s="11">
        <v>3.0484431463487596</v>
      </c>
      <c r="C130" s="11">
        <f t="shared" si="2"/>
        <v>2.306939198224521</v>
      </c>
      <c r="D130" s="10">
        <f t="shared" si="3"/>
        <v>1.1534695991122605</v>
      </c>
    </row>
    <row r="131" spans="1:4" ht="12.75">
      <c r="A131" s="11">
        <v>1.4282861599999999</v>
      </c>
      <c r="B131" s="11">
        <v>3.190422392697562</v>
      </c>
      <c r="C131" s="11">
        <f t="shared" si="2"/>
        <v>2.4143833830139707</v>
      </c>
      <c r="D131" s="10">
        <f t="shared" si="3"/>
        <v>1.2071916915069854</v>
      </c>
    </row>
    <row r="132" spans="1:4" ht="12.75">
      <c r="A132" s="11">
        <v>1.34400516</v>
      </c>
      <c r="B132" s="11">
        <v>3.260745711151097</v>
      </c>
      <c r="C132" s="11">
        <f t="shared" si="2"/>
        <v>2.4676012427874086</v>
      </c>
      <c r="D132" s="10">
        <f t="shared" si="3"/>
        <v>1.2338006213937043</v>
      </c>
    </row>
    <row r="133" spans="1:4" ht="12.75">
      <c r="A133" s="11">
        <v>1.2597614799999999</v>
      </c>
      <c r="B133" s="11">
        <v>3.368777991149023</v>
      </c>
      <c r="C133" s="11">
        <f t="shared" si="2"/>
        <v>2.5493557284169954</v>
      </c>
      <c r="D133" s="10">
        <f t="shared" si="3"/>
        <v>1.2746778642084977</v>
      </c>
    </row>
    <row r="134" spans="1:4" ht="12.75">
      <c r="A134" s="11">
        <v>1.1755302399999998</v>
      </c>
      <c r="B134" s="11">
        <v>3.5069768638019982</v>
      </c>
      <c r="C134" s="11">
        <f t="shared" si="2"/>
        <v>2.6539390783985906</v>
      </c>
      <c r="D134" s="10">
        <f t="shared" si="3"/>
        <v>1.3269695391992953</v>
      </c>
    </row>
    <row r="135" spans="1:4" ht="12.75">
      <c r="A135" s="11">
        <v>1.09127412</v>
      </c>
      <c r="B135" s="11">
        <v>3.5923802353179424</v>
      </c>
      <c r="C135" s="11">
        <f t="shared" si="2"/>
        <v>2.7185689159754016</v>
      </c>
      <c r="D135" s="10">
        <f t="shared" si="3"/>
        <v>1.3592844579877008</v>
      </c>
    </row>
    <row r="136" spans="1:4" ht="12.75">
      <c r="A136" s="11">
        <v>1.00715484</v>
      </c>
      <c r="B136" s="11">
        <v>3.8097819092904106</v>
      </c>
      <c r="C136" s="11">
        <f t="shared" si="2"/>
        <v>2.883089761328027</v>
      </c>
      <c r="D136" s="10">
        <f t="shared" si="3"/>
        <v>1.4415448806640134</v>
      </c>
    </row>
    <row r="137" spans="1:4" ht="12.75">
      <c r="A137" s="11">
        <v>0.92284896</v>
      </c>
      <c r="B137" s="11">
        <v>3.9668365239853474</v>
      </c>
      <c r="C137" s="11">
        <f t="shared" si="2"/>
        <v>3.001942378715941</v>
      </c>
      <c r="D137" s="10">
        <f t="shared" si="3"/>
        <v>1.5009711893579705</v>
      </c>
    </row>
    <row r="138" spans="1:4" ht="12.75">
      <c r="A138" s="11">
        <v>0.83860528</v>
      </c>
      <c r="B138" s="11">
        <v>4.157847834826505</v>
      </c>
      <c r="C138" s="11">
        <f t="shared" si="2"/>
        <v>3.1464920583816096</v>
      </c>
      <c r="D138" s="10">
        <f t="shared" si="3"/>
        <v>1.5732460291908048</v>
      </c>
    </row>
    <row r="139" spans="1:4" ht="12.75">
      <c r="A139" s="11">
        <v>0.75431184</v>
      </c>
      <c r="B139" s="11">
        <v>4.409179898461489</v>
      </c>
      <c r="C139" s="11">
        <f t="shared" si="2"/>
        <v>3.336690058322879</v>
      </c>
      <c r="D139" s="10">
        <f t="shared" si="3"/>
        <v>1.6683450291614395</v>
      </c>
    </row>
    <row r="140" spans="1:4" ht="12.75">
      <c r="A140" s="11">
        <v>0.67015524</v>
      </c>
      <c r="B140" s="11">
        <v>4.698226509264116</v>
      </c>
      <c r="C140" s="11">
        <f t="shared" si="2"/>
        <v>3.555428911095382</v>
      </c>
      <c r="D140" s="10">
        <f t="shared" si="3"/>
        <v>1.777714455547691</v>
      </c>
    </row>
    <row r="141" spans="1:4" ht="12.75">
      <c r="A141" s="11">
        <v>0.5858929</v>
      </c>
      <c r="B141" s="11">
        <v>5.092871509778013</v>
      </c>
      <c r="C141" s="11">
        <f t="shared" si="2"/>
        <v>3.8540803791928906</v>
      </c>
      <c r="D141" s="10">
        <f t="shared" si="3"/>
        <v>1.9270401895964453</v>
      </c>
    </row>
    <row r="142" spans="1:4" ht="12.75">
      <c r="A142" s="11">
        <v>0.5016430000000001</v>
      </c>
      <c r="B142" s="11">
        <v>5.487519573375626</v>
      </c>
      <c r="C142" s="11">
        <f t="shared" si="2"/>
        <v>4.152734165308992</v>
      </c>
      <c r="D142" s="10">
        <f t="shared" si="3"/>
        <v>2.076367082654496</v>
      </c>
    </row>
    <row r="143" spans="1:4" ht="12.75">
      <c r="A143" s="11">
        <v>0.41726870000000005</v>
      </c>
      <c r="B143" s="11">
        <v>6.063179805601196</v>
      </c>
      <c r="C143" s="11">
        <f t="shared" si="2"/>
        <v>4.588370682319589</v>
      </c>
      <c r="D143" s="10">
        <f t="shared" si="3"/>
        <v>2.2941853411597943</v>
      </c>
    </row>
    <row r="144" spans="1:4" ht="12.75">
      <c r="A144" s="11">
        <v>0.33310587999999997</v>
      </c>
      <c r="B144" s="11">
        <v>6.812311098835153</v>
      </c>
      <c r="C144" s="11">
        <f t="shared" si="2"/>
        <v>5.155283123198788</v>
      </c>
      <c r="D144" s="10">
        <f t="shared" si="3"/>
        <v>2.577641561599394</v>
      </c>
    </row>
    <row r="145" spans="1:4" ht="12.75">
      <c r="A145" s="11">
        <v>0.24864449999999996</v>
      </c>
      <c r="B145" s="11">
        <v>7.841098735607701</v>
      </c>
      <c r="C145" s="11">
        <f t="shared" si="2"/>
        <v>5.933828240158577</v>
      </c>
      <c r="D145" s="10">
        <f t="shared" si="3"/>
        <v>2.9669141200792883</v>
      </c>
    </row>
    <row r="146" spans="1:4" ht="12.75">
      <c r="A146" s="11">
        <v>0.16453766000000003</v>
      </c>
      <c r="B146" s="11">
        <v>9.330171920441007</v>
      </c>
      <c r="C146" s="11">
        <f t="shared" si="2"/>
        <v>7.060698952256802</v>
      </c>
      <c r="D146" s="10">
        <f t="shared" si="3"/>
        <v>3.530349476128401</v>
      </c>
    </row>
    <row r="147" spans="1:4" ht="12.75">
      <c r="A147" s="11">
        <v>0.08035618</v>
      </c>
      <c r="B147" s="11">
        <v>11.820228568724973</v>
      </c>
      <c r="C147" s="11">
        <f t="shared" si="2"/>
        <v>8.945073700923562</v>
      </c>
      <c r="D147" s="10">
        <f t="shared" si="3"/>
        <v>4.472536850461781</v>
      </c>
    </row>
    <row r="148" spans="1:4" ht="12.75">
      <c r="A148" s="11">
        <v>0.07026112</v>
      </c>
      <c r="B148" s="11">
        <v>12.242885552769849</v>
      </c>
      <c r="C148" s="11">
        <f t="shared" si="2"/>
        <v>9.264923511822719</v>
      </c>
      <c r="D148" s="10">
        <f t="shared" si="3"/>
        <v>4.6324617559113594</v>
      </c>
    </row>
    <row r="149" spans="1:4" ht="12.75">
      <c r="A149" s="11">
        <v>0.06040864</v>
      </c>
      <c r="B149" s="11">
        <v>12.729656636364838</v>
      </c>
      <c r="C149" s="11">
        <f t="shared" si="2"/>
        <v>9.633292295295853</v>
      </c>
      <c r="D149" s="10">
        <f t="shared" si="3"/>
        <v>4.816646147647926</v>
      </c>
    </row>
    <row r="150" spans="1:4" ht="12.75">
      <c r="A150" s="11">
        <v>0.05054372</v>
      </c>
      <c r="B150" s="11">
        <v>13.299393417379807</v>
      </c>
      <c r="C150" s="11">
        <f aca="true" t="shared" si="4" ref="C150:C213">C$16*B150</f>
        <v>10.064446182606476</v>
      </c>
      <c r="D150" s="10">
        <f aca="true" t="shared" si="5" ref="D150:D213">C150/2</f>
        <v>5.032223091303238</v>
      </c>
    </row>
    <row r="151" spans="1:4" ht="12.75">
      <c r="A151" s="11">
        <v>0.040691240000000004</v>
      </c>
      <c r="B151" s="11">
        <v>14.035060692327773</v>
      </c>
      <c r="C151" s="11">
        <f t="shared" si="4"/>
        <v>10.62116959582191</v>
      </c>
      <c r="D151" s="10">
        <f t="shared" si="5"/>
        <v>5.310584797910955</v>
      </c>
    </row>
    <row r="152" spans="1:4" ht="12.75">
      <c r="A152" s="11">
        <v>0.03080766</v>
      </c>
      <c r="B152" s="11">
        <v>14.72924349693319</v>
      </c>
      <c r="C152" s="11">
        <f t="shared" si="4"/>
        <v>11.146499229932283</v>
      </c>
      <c r="D152" s="10">
        <f t="shared" si="5"/>
        <v>5.573249614966142</v>
      </c>
    </row>
    <row r="153" spans="1:4" ht="12.75">
      <c r="A153" s="11">
        <v>0.02086188</v>
      </c>
      <c r="B153" s="11">
        <v>15.261271136222373</v>
      </c>
      <c r="C153" s="11">
        <f t="shared" si="4"/>
        <v>11.549116355032721</v>
      </c>
      <c r="D153" s="10">
        <f t="shared" si="5"/>
        <v>5.774558177516361</v>
      </c>
    </row>
    <row r="154" spans="1:4" ht="12.75">
      <c r="A154" s="11">
        <v>0.010891219999999998</v>
      </c>
      <c r="B154" s="11">
        <v>15.891342543998602</v>
      </c>
      <c r="C154" s="11">
        <f t="shared" si="4"/>
        <v>12.02592906187964</v>
      </c>
      <c r="D154" s="10">
        <f t="shared" si="5"/>
        <v>6.01296453093982</v>
      </c>
    </row>
    <row r="155" spans="1:4" ht="12.75">
      <c r="A155" s="11">
        <v>0.00098898</v>
      </c>
      <c r="B155" s="11">
        <v>16.826869521269252</v>
      </c>
      <c r="C155" s="11">
        <f t="shared" si="4"/>
        <v>12.73389826164875</v>
      </c>
      <c r="D155" s="10">
        <f t="shared" si="5"/>
        <v>6.366949130824375</v>
      </c>
    </row>
    <row r="156" spans="1:4" ht="12.75">
      <c r="A156" s="11">
        <v>-0.00076506</v>
      </c>
      <c r="B156" s="11">
        <v>17.50578606543405</v>
      </c>
      <c r="C156" s="11">
        <f t="shared" si="4"/>
        <v>13.247675003699142</v>
      </c>
      <c r="D156" s="10">
        <f t="shared" si="5"/>
        <v>6.623837501849571</v>
      </c>
    </row>
    <row r="157" spans="1:4" ht="12.75">
      <c r="A157" s="11">
        <v>-0.01627152</v>
      </c>
      <c r="B157" s="11">
        <v>18.8939965384636</v>
      </c>
      <c r="C157" s="11">
        <f t="shared" si="4"/>
        <v>14.298216871095766</v>
      </c>
      <c r="D157" s="10">
        <f t="shared" si="5"/>
        <v>7.149108435547883</v>
      </c>
    </row>
    <row r="158" spans="1:4" ht="12.75">
      <c r="A158" s="11">
        <v>-0.02648476</v>
      </c>
      <c r="B158" s="11">
        <v>19.459967180112965</v>
      </c>
      <c r="C158" s="11">
        <f t="shared" si="4"/>
        <v>14.726520695567299</v>
      </c>
      <c r="D158" s="10">
        <f t="shared" si="5"/>
        <v>7.363260347783649</v>
      </c>
    </row>
    <row r="159" spans="1:4" ht="12.75">
      <c r="A159" s="11">
        <v>-0.03648030000000001</v>
      </c>
      <c r="B159" s="11">
        <v>19.377294277460223</v>
      </c>
      <c r="C159" s="11">
        <f t="shared" si="4"/>
        <v>14.663957167036662</v>
      </c>
      <c r="D159" s="10">
        <f t="shared" si="5"/>
        <v>7.331978583518331</v>
      </c>
    </row>
    <row r="160" spans="1:4" ht="12.75">
      <c r="A160" s="11">
        <v>-0.046463399999999995</v>
      </c>
      <c r="B160" s="11">
        <v>18.710079137176404</v>
      </c>
      <c r="C160" s="11">
        <f t="shared" si="4"/>
        <v>14.159035576941337</v>
      </c>
      <c r="D160" s="10">
        <f t="shared" si="5"/>
        <v>7.079517788470668</v>
      </c>
    </row>
    <row r="161" spans="1:4" ht="12.75">
      <c r="A161" s="11">
        <v>-0.05647138</v>
      </c>
      <c r="B161" s="11">
        <v>17.669517817958475</v>
      </c>
      <c r="C161" s="11">
        <f t="shared" si="4"/>
        <v>13.371580610515197</v>
      </c>
      <c r="D161" s="10">
        <f t="shared" si="5"/>
        <v>6.685790305257599</v>
      </c>
    </row>
    <row r="162" spans="1:4" ht="12.75">
      <c r="A162" s="11">
        <v>-0.06631142000000001</v>
      </c>
      <c r="B162" s="11">
        <v>16.553537314382</v>
      </c>
      <c r="C162" s="11">
        <f t="shared" si="4"/>
        <v>12.527051437898516</v>
      </c>
      <c r="D162" s="10">
        <f t="shared" si="5"/>
        <v>6.263525718949258</v>
      </c>
    </row>
    <row r="163" spans="1:4" ht="12.75">
      <c r="A163" s="11">
        <v>-0.1503996</v>
      </c>
      <c r="B163" s="11">
        <v>11.894791014863896</v>
      </c>
      <c r="C163" s="11">
        <f t="shared" si="4"/>
        <v>9.001499562078104</v>
      </c>
      <c r="D163" s="10">
        <f t="shared" si="5"/>
        <v>4.500749781039052</v>
      </c>
    </row>
    <row r="164" spans="1:4" ht="12.75">
      <c r="A164" s="11">
        <v>-0.2347117</v>
      </c>
      <c r="B164" s="11">
        <v>9.74011857404492</v>
      </c>
      <c r="C164" s="11">
        <f t="shared" si="4"/>
        <v>7.370930096148256</v>
      </c>
      <c r="D164" s="10">
        <f t="shared" si="5"/>
        <v>3.685465048074128</v>
      </c>
    </row>
    <row r="165" spans="1:4" ht="12.75">
      <c r="A165" s="11">
        <v>-0.31907978</v>
      </c>
      <c r="B165" s="11">
        <v>8.36230364229806</v>
      </c>
      <c r="C165" s="11">
        <f t="shared" si="4"/>
        <v>6.328255156399771</v>
      </c>
      <c r="D165" s="10">
        <f t="shared" si="5"/>
        <v>3.1641275781998854</v>
      </c>
    </row>
    <row r="166" spans="1:4" ht="12.75">
      <c r="A166" s="11">
        <v>-0.40311198000000004</v>
      </c>
      <c r="B166" s="11">
        <v>7.4483470999667345</v>
      </c>
      <c r="C166" s="11">
        <f t="shared" si="4"/>
        <v>5.6366095944665435</v>
      </c>
      <c r="D166" s="10">
        <f t="shared" si="5"/>
        <v>2.8183047972332718</v>
      </c>
    </row>
    <row r="167" spans="1:4" ht="12.75">
      <c r="A167" s="11">
        <v>-0.48750494</v>
      </c>
      <c r="B167" s="11">
        <v>6.715406329891271</v>
      </c>
      <c r="C167" s="11">
        <f t="shared" si="4"/>
        <v>5.081949490508512</v>
      </c>
      <c r="D167" s="10">
        <f t="shared" si="5"/>
        <v>2.540974745254256</v>
      </c>
    </row>
    <row r="168" spans="1:4" ht="12.75">
      <c r="A168" s="11">
        <v>-0.57190412</v>
      </c>
      <c r="B168" s="11">
        <v>6.133312397058486</v>
      </c>
      <c r="C168" s="11">
        <f t="shared" si="4"/>
        <v>4.641444207571214</v>
      </c>
      <c r="D168" s="10">
        <f t="shared" si="5"/>
        <v>2.320722103785607</v>
      </c>
    </row>
    <row r="169" spans="1:4" ht="12.75">
      <c r="A169" s="11">
        <v>-0.6559923000000001</v>
      </c>
      <c r="B169" s="11">
        <v>5.656811628676505</v>
      </c>
      <c r="C169" s="11">
        <f t="shared" si="4"/>
        <v>4.280847585691905</v>
      </c>
      <c r="D169" s="10">
        <f t="shared" si="5"/>
        <v>2.1404237928459526</v>
      </c>
    </row>
    <row r="170" spans="1:4" ht="12.75">
      <c r="A170" s="11">
        <v>-0.7402484200000001</v>
      </c>
      <c r="B170" s="11">
        <v>5.244419914765566</v>
      </c>
      <c r="C170" s="11">
        <f t="shared" si="4"/>
        <v>3.9687661184735905</v>
      </c>
      <c r="D170" s="10">
        <f t="shared" si="5"/>
        <v>1.9843830592367953</v>
      </c>
    </row>
    <row r="171" spans="1:4" ht="12.75">
      <c r="A171" s="11">
        <v>-0.8243988</v>
      </c>
      <c r="B171" s="11">
        <v>4.96025621977346</v>
      </c>
      <c r="C171" s="11">
        <f t="shared" si="4"/>
        <v>3.7537224600491967</v>
      </c>
      <c r="D171" s="10">
        <f t="shared" si="5"/>
        <v>1.8768612300245984</v>
      </c>
    </row>
    <row r="172" spans="1:4" ht="12.75">
      <c r="A172" s="11">
        <v>-0.90868602</v>
      </c>
      <c r="B172" s="11">
        <v>4.638369869450921</v>
      </c>
      <c r="C172" s="11">
        <f t="shared" si="4"/>
        <v>3.5101318128619914</v>
      </c>
      <c r="D172" s="10">
        <f t="shared" si="5"/>
        <v>1.7550659064309957</v>
      </c>
    </row>
    <row r="173" spans="1:4" ht="12.75">
      <c r="A173" s="11">
        <v>-0.99299812</v>
      </c>
      <c r="B173" s="11">
        <v>4.437680395168216</v>
      </c>
      <c r="C173" s="11">
        <f t="shared" si="4"/>
        <v>3.3582580882532933</v>
      </c>
      <c r="D173" s="10">
        <f t="shared" si="5"/>
        <v>1.6791290441266467</v>
      </c>
    </row>
    <row r="174" spans="1:4" ht="12.75">
      <c r="A174" s="11">
        <v>-1.07715472</v>
      </c>
      <c r="B174" s="11">
        <v>4.171852026956566</v>
      </c>
      <c r="C174" s="11">
        <f t="shared" si="4"/>
        <v>3.157089867890703</v>
      </c>
      <c r="D174" s="10">
        <f t="shared" si="5"/>
        <v>1.5785449339453514</v>
      </c>
    </row>
    <row r="175" spans="1:4" ht="12.75">
      <c r="A175" s="11">
        <v>-1.16156634</v>
      </c>
      <c r="B175" s="11">
        <v>4.000820441858096</v>
      </c>
      <c r="C175" s="11">
        <f t="shared" si="4"/>
        <v>3.0276600413017722</v>
      </c>
      <c r="D175" s="10">
        <f t="shared" si="5"/>
        <v>1.5138300206508861</v>
      </c>
    </row>
    <row r="176" spans="1:4" ht="12.75">
      <c r="A176" s="11">
        <v>-1.2457540399999998</v>
      </c>
      <c r="B176" s="11">
        <v>3.8260160506823957</v>
      </c>
      <c r="C176" s="11">
        <f t="shared" si="4"/>
        <v>2.8953751067744546</v>
      </c>
      <c r="D176" s="10">
        <f t="shared" si="5"/>
        <v>1.4476875533872273</v>
      </c>
    </row>
    <row r="177" spans="1:4" ht="12.75">
      <c r="A177" s="11">
        <v>-1.32989198</v>
      </c>
      <c r="B177" s="11">
        <v>3.7115504304400475</v>
      </c>
      <c r="C177" s="11">
        <f t="shared" si="4"/>
        <v>2.8087521279262395</v>
      </c>
      <c r="D177" s="10">
        <f t="shared" si="5"/>
        <v>1.4043760639631198</v>
      </c>
    </row>
    <row r="178" spans="1:4" ht="12.75">
      <c r="A178" s="11">
        <v>-1.41411078</v>
      </c>
      <c r="B178" s="11">
        <v>3.5178904774037805</v>
      </c>
      <c r="C178" s="11">
        <f t="shared" si="4"/>
        <v>2.6621980623466377</v>
      </c>
      <c r="D178" s="10">
        <f t="shared" si="5"/>
        <v>1.3310990311733188</v>
      </c>
    </row>
    <row r="179" spans="1:4" ht="12.75">
      <c r="A179" s="11">
        <v>-1.49841044</v>
      </c>
      <c r="B179" s="11">
        <v>3.4147353474117286</v>
      </c>
      <c r="C179" s="11">
        <f t="shared" si="4"/>
        <v>2.5841344077360406</v>
      </c>
      <c r="D179" s="10">
        <f t="shared" si="5"/>
        <v>1.2920672038680203</v>
      </c>
    </row>
    <row r="180" spans="1:4" ht="12.75">
      <c r="A180" s="11">
        <v>-1.58268522</v>
      </c>
      <c r="B180" s="11">
        <v>3.285189133562781</v>
      </c>
      <c r="C180" s="11">
        <f t="shared" si="4"/>
        <v>2.486099042022344</v>
      </c>
      <c r="D180" s="10">
        <f t="shared" si="5"/>
        <v>1.243049521011172</v>
      </c>
    </row>
    <row r="181" spans="1:4" ht="12.75">
      <c r="A181" s="11">
        <v>-1.66706574</v>
      </c>
      <c r="B181" s="11">
        <v>3.133011849055113</v>
      </c>
      <c r="C181" s="11">
        <f t="shared" si="4"/>
        <v>2.3709373920074546</v>
      </c>
      <c r="D181" s="10">
        <f t="shared" si="5"/>
        <v>1.1854686960037273</v>
      </c>
    </row>
    <row r="182" spans="1:4" ht="12.75">
      <c r="A182" s="11">
        <v>-1.75127832</v>
      </c>
      <c r="B182" s="11">
        <v>3.0411702723970744</v>
      </c>
      <c r="C182" s="11">
        <f t="shared" si="4"/>
        <v>2.3014353796530695</v>
      </c>
      <c r="D182" s="10">
        <f t="shared" si="5"/>
        <v>1.1507176898265348</v>
      </c>
    </row>
    <row r="183" spans="1:4" ht="12.75">
      <c r="A183" s="11">
        <v>-1.8355593199999998</v>
      </c>
      <c r="B183" s="11">
        <v>2.9380187460329257</v>
      </c>
      <c r="C183" s="11">
        <f t="shared" si="4"/>
        <v>2.2233744521231715</v>
      </c>
      <c r="D183" s="10">
        <f t="shared" si="5"/>
        <v>1.1116872260615858</v>
      </c>
    </row>
    <row r="184" spans="1:4" ht="12.75">
      <c r="A184" s="11">
        <v>-1.9198340999999999</v>
      </c>
      <c r="B184" s="11">
        <v>2.8235506032510433</v>
      </c>
      <c r="C184" s="11">
        <f t="shared" si="4"/>
        <v>2.1367495643184657</v>
      </c>
      <c r="D184" s="10">
        <f t="shared" si="5"/>
        <v>1.0683747821592329</v>
      </c>
    </row>
    <row r="185" spans="1:4" ht="12.75">
      <c r="A185" s="11">
        <v>-2.00394716</v>
      </c>
      <c r="B185" s="11">
        <v>2.7392555396544376</v>
      </c>
      <c r="C185" s="11">
        <f t="shared" si="4"/>
        <v>2.072958449611027</v>
      </c>
      <c r="D185" s="10">
        <f t="shared" si="5"/>
        <v>1.0364792248055135</v>
      </c>
    </row>
    <row r="186" spans="1:4" ht="12.75">
      <c r="A186" s="11">
        <v>-2.0883898800000003</v>
      </c>
      <c r="B186" s="11">
        <v>2.681356785175185</v>
      </c>
      <c r="C186" s="11">
        <f t="shared" si="4"/>
        <v>2.0291430002737</v>
      </c>
      <c r="D186" s="10">
        <f t="shared" si="5"/>
        <v>1.01457150013685</v>
      </c>
    </row>
    <row r="187" spans="1:4" ht="12.75">
      <c r="A187" s="11">
        <v>-2.17262112</v>
      </c>
      <c r="B187" s="11">
        <v>2.5895225959543504</v>
      </c>
      <c r="C187" s="11">
        <f t="shared" si="4"/>
        <v>1.9596465784347497</v>
      </c>
      <c r="D187" s="10">
        <f t="shared" si="5"/>
        <v>0.9798232892173748</v>
      </c>
    </row>
    <row r="188" spans="1:4" ht="12.75">
      <c r="A188" s="11">
        <v>-2.2568648</v>
      </c>
      <c r="B188" s="11">
        <v>2.53539358446861</v>
      </c>
      <c r="C188" s="11">
        <f t="shared" si="4"/>
        <v>1.9186839190172156</v>
      </c>
      <c r="D188" s="10">
        <f t="shared" si="5"/>
        <v>0.9593419595086078</v>
      </c>
    </row>
    <row r="189" spans="1:4" ht="12.75">
      <c r="A189" s="11">
        <v>-2.34112092</v>
      </c>
      <c r="B189" s="11">
        <v>2.4661801955669733</v>
      </c>
      <c r="C189" s="11">
        <f t="shared" si="4"/>
        <v>1.8663060092994674</v>
      </c>
      <c r="D189" s="10">
        <f t="shared" si="5"/>
        <v>0.9331530046497337</v>
      </c>
    </row>
    <row r="190" spans="1:4" ht="12.75">
      <c r="A190" s="11">
        <v>-2.42538326</v>
      </c>
      <c r="B190" s="11">
        <v>2.4120542471649493</v>
      </c>
      <c r="C190" s="11">
        <f t="shared" si="4"/>
        <v>1.8253456679005264</v>
      </c>
      <c r="D190" s="10">
        <f t="shared" si="5"/>
        <v>0.9126728339502632</v>
      </c>
    </row>
    <row r="191" spans="1:4" ht="12.75">
      <c r="A191" s="11">
        <v>-2.5097326800000004</v>
      </c>
      <c r="B191" s="11">
        <v>2.342845362798192</v>
      </c>
      <c r="C191" s="11">
        <f t="shared" si="4"/>
        <v>1.7729711670336519</v>
      </c>
      <c r="D191" s="10">
        <f t="shared" si="5"/>
        <v>0.8864855835168259</v>
      </c>
    </row>
    <row r="192" spans="1:4" ht="12.75">
      <c r="A192" s="11">
        <v>-2.59396392</v>
      </c>
      <c r="B192" s="11">
        <v>2.3151171649646836</v>
      </c>
      <c r="C192" s="11">
        <f t="shared" si="4"/>
        <v>1.7519875818371031</v>
      </c>
      <c r="D192" s="10">
        <f t="shared" si="5"/>
        <v>0.8759937909185516</v>
      </c>
    </row>
    <row r="193" spans="1:4" ht="12.75">
      <c r="A193" s="11">
        <v>-2.6781889399999996</v>
      </c>
      <c r="B193" s="11">
        <v>2.2345886010964744</v>
      </c>
      <c r="C193" s="11">
        <f t="shared" si="4"/>
        <v>1.6910468026768264</v>
      </c>
      <c r="D193" s="10">
        <f t="shared" si="5"/>
        <v>0.8455234013384132</v>
      </c>
    </row>
    <row r="194" spans="1:4" ht="12.75">
      <c r="A194" s="11">
        <v>-2.7624637200000004</v>
      </c>
      <c r="B194" s="11">
        <v>2.1766930898823373</v>
      </c>
      <c r="C194" s="11">
        <f t="shared" si="4"/>
        <v>1.6472338077121305</v>
      </c>
      <c r="D194" s="10">
        <f t="shared" si="5"/>
        <v>0.8236169038560652</v>
      </c>
    </row>
    <row r="195" spans="1:4" ht="12.75">
      <c r="A195" s="11">
        <v>-2.8466452</v>
      </c>
      <c r="B195" s="11">
        <v>2.133877811912004</v>
      </c>
      <c r="C195" s="11">
        <f t="shared" si="4"/>
        <v>1.6148329269048423</v>
      </c>
      <c r="D195" s="10">
        <f t="shared" si="5"/>
        <v>0.8074164634524211</v>
      </c>
    </row>
    <row r="196" spans="1:4" ht="12.75">
      <c r="A196" s="11">
        <v>-2.93088888</v>
      </c>
      <c r="B196" s="11">
        <v>2.0684397516271287</v>
      </c>
      <c r="C196" s="11">
        <f t="shared" si="4"/>
        <v>1.5653120340819695</v>
      </c>
      <c r="D196" s="10">
        <f t="shared" si="5"/>
        <v>0.7826560170409848</v>
      </c>
    </row>
    <row r="197" spans="1:4" ht="12.75">
      <c r="A197" s="11">
        <v>-3.01518854</v>
      </c>
      <c r="B197" s="11">
        <v>2.010539916059508</v>
      </c>
      <c r="C197" s="11">
        <f t="shared" si="4"/>
        <v>1.521495766620435</v>
      </c>
      <c r="D197" s="10">
        <f t="shared" si="5"/>
        <v>0.7607478833102175</v>
      </c>
    </row>
    <row r="198" spans="1:4" ht="12.75">
      <c r="A198" s="11">
        <v>-3.0996996799999996</v>
      </c>
      <c r="B198" s="11">
        <v>1.9677278813542884</v>
      </c>
      <c r="C198" s="11">
        <f t="shared" si="4"/>
        <v>1.4890973401857766</v>
      </c>
      <c r="D198" s="10">
        <f t="shared" si="5"/>
        <v>0.7445486700928883</v>
      </c>
    </row>
    <row r="199" spans="1:4" ht="12.75">
      <c r="A199" s="11">
        <v>-3.1838002999999997</v>
      </c>
      <c r="B199" s="11">
        <v>1.9173738381225172</v>
      </c>
      <c r="C199" s="11">
        <f t="shared" si="4"/>
        <v>1.4509914249550466</v>
      </c>
      <c r="D199" s="10">
        <f t="shared" si="5"/>
        <v>0.7254957124775233</v>
      </c>
    </row>
    <row r="200" spans="1:4" ht="12.75">
      <c r="A200" s="11">
        <v>-3.2681124</v>
      </c>
      <c r="B200" s="11">
        <v>1.885874816207129</v>
      </c>
      <c r="C200" s="11">
        <f t="shared" si="4"/>
        <v>1.4271542317144978</v>
      </c>
      <c r="D200" s="10">
        <f t="shared" si="5"/>
        <v>0.7135771158572489</v>
      </c>
    </row>
    <row r="201" spans="1:4" ht="12.75">
      <c r="A201" s="11">
        <v>-3.35244938</v>
      </c>
      <c r="B201" s="11">
        <v>1.8204342333827204</v>
      </c>
      <c r="C201" s="11">
        <f t="shared" si="4"/>
        <v>1.3776314299351349</v>
      </c>
      <c r="D201" s="10">
        <f t="shared" si="5"/>
        <v>0.6888157149675674</v>
      </c>
    </row>
    <row r="202" spans="1:4" ht="12.75">
      <c r="A202" s="11">
        <v>-3.43655</v>
      </c>
      <c r="B202" s="11">
        <v>1.8568158107458386</v>
      </c>
      <c r="C202" s="11">
        <f t="shared" si="4"/>
        <v>1.405163544815723</v>
      </c>
      <c r="D202" s="10">
        <f t="shared" si="5"/>
        <v>0.7025817724078615</v>
      </c>
    </row>
    <row r="203" spans="1:4" ht="12.75">
      <c r="A203" s="11">
        <v>-3.5208185599999995</v>
      </c>
      <c r="B203" s="11">
        <v>1.8102293483308332</v>
      </c>
      <c r="C203" s="11">
        <f t="shared" si="4"/>
        <v>1.3699087832563634</v>
      </c>
      <c r="D203" s="10">
        <f t="shared" si="5"/>
        <v>0.6849543916281817</v>
      </c>
    </row>
    <row r="204" spans="1:4" ht="12.75">
      <c r="A204" s="11">
        <v>-3.60513066</v>
      </c>
      <c r="B204" s="11">
        <v>1.763645408455363</v>
      </c>
      <c r="C204" s="11">
        <f t="shared" si="4"/>
        <v>1.3346559306534953</v>
      </c>
      <c r="D204" s="10">
        <f t="shared" si="5"/>
        <v>0.6673279653267477</v>
      </c>
    </row>
    <row r="205" spans="1:4" ht="12.75">
      <c r="A205" s="11">
        <v>-3.6894178799999997</v>
      </c>
      <c r="B205" s="11">
        <v>1.754774213933586</v>
      </c>
      <c r="C205" s="11">
        <f t="shared" si="4"/>
        <v>1.3279425673415128</v>
      </c>
      <c r="D205" s="10">
        <f t="shared" si="5"/>
        <v>0.6639712836707564</v>
      </c>
    </row>
    <row r="206" spans="1:4" ht="12.75">
      <c r="A206" s="11">
        <v>-3.7737673</v>
      </c>
      <c r="B206" s="11">
        <v>1.6968743783659617</v>
      </c>
      <c r="C206" s="11">
        <f t="shared" si="4"/>
        <v>1.2841262998799758</v>
      </c>
      <c r="D206" s="10">
        <f t="shared" si="5"/>
        <v>0.6420631499399879</v>
      </c>
    </row>
    <row r="207" spans="1:4" ht="12.75">
      <c r="A207" s="11">
        <v>-3.78363222</v>
      </c>
      <c r="B207" s="11">
        <v>1.7688155334098687</v>
      </c>
      <c r="C207" s="11">
        <f t="shared" si="4"/>
        <v>1.3385684733333723</v>
      </c>
      <c r="D207" s="10">
        <f t="shared" si="5"/>
        <v>0.6692842366666861</v>
      </c>
    </row>
    <row r="208" spans="1:4" ht="12.75">
      <c r="A208" s="11">
        <v>-3.86788212</v>
      </c>
      <c r="B208" s="11">
        <v>1.6920612170700504</v>
      </c>
      <c r="C208" s="11">
        <f t="shared" si="4"/>
        <v>1.2804838929437619</v>
      </c>
      <c r="D208" s="10">
        <f t="shared" si="5"/>
        <v>0.6402419464718809</v>
      </c>
    </row>
    <row r="209" spans="1:4" ht="12.75">
      <c r="A209" s="11">
        <v>-3.8777594800000004</v>
      </c>
      <c r="B209" s="11">
        <v>1.684806237506084</v>
      </c>
      <c r="C209" s="11">
        <f t="shared" si="4"/>
        <v>1.2749936161254198</v>
      </c>
      <c r="D209" s="10">
        <f t="shared" si="5"/>
        <v>0.6374968080627099</v>
      </c>
    </row>
    <row r="210" spans="1:4" ht="12.75">
      <c r="A210" s="11">
        <v>-3.88769904</v>
      </c>
      <c r="B210" s="11">
        <v>1.692634554269644</v>
      </c>
      <c r="C210" s="11">
        <f t="shared" si="4"/>
        <v>1.2809177714830833</v>
      </c>
      <c r="D210" s="10">
        <f t="shared" si="5"/>
        <v>0.6404588857415416</v>
      </c>
    </row>
    <row r="211" spans="1:4" ht="12.75">
      <c r="A211" s="11">
        <v>-3.8976075</v>
      </c>
      <c r="B211" s="11">
        <v>1.6816089308051962</v>
      </c>
      <c r="C211" s="11">
        <f t="shared" si="4"/>
        <v>1.2725740229747788</v>
      </c>
      <c r="D211" s="10">
        <f t="shared" si="5"/>
        <v>0.6362870114873894</v>
      </c>
    </row>
    <row r="212" spans="1:4" ht="12.75">
      <c r="A212" s="11">
        <v>-3.9073977799999997</v>
      </c>
      <c r="B212" s="11">
        <v>1.6894372475687578</v>
      </c>
      <c r="C212" s="11">
        <f t="shared" si="4"/>
        <v>1.2784981783324436</v>
      </c>
      <c r="D212" s="10">
        <f t="shared" si="5"/>
        <v>0.6392490891662218</v>
      </c>
    </row>
    <row r="213" spans="1:4" ht="12.75">
      <c r="A213" s="11">
        <v>-3.9174057600000003</v>
      </c>
      <c r="B213" s="11">
        <v>1.670873219205657</v>
      </c>
      <c r="C213" s="11">
        <f t="shared" si="4"/>
        <v>1.2644496681087631</v>
      </c>
      <c r="D213" s="10">
        <f t="shared" si="5"/>
        <v>0.6322248340543816</v>
      </c>
    </row>
    <row r="214" spans="1:4" ht="12.75">
      <c r="A214" s="11">
        <v>-3.9273577599999996</v>
      </c>
      <c r="B214" s="11">
        <v>1.6636146360137913</v>
      </c>
      <c r="C214" s="11">
        <f aca="true" t="shared" si="6" ref="C214:C277">C$16*B214</f>
        <v>1.2589566642097254</v>
      </c>
      <c r="D214" s="10">
        <f aca="true" t="shared" si="7" ref="D214:D277">C214/2</f>
        <v>0.6294783321048627</v>
      </c>
    </row>
    <row r="215" spans="1:4" ht="12.75">
      <c r="A215" s="11">
        <v>-3.9371604799999997</v>
      </c>
      <c r="B215" s="11">
        <v>1.6789883847504112</v>
      </c>
      <c r="C215" s="11">
        <f t="shared" si="6"/>
        <v>1.2705908990901242</v>
      </c>
      <c r="D215" s="10">
        <f t="shared" si="7"/>
        <v>0.6352954495450621</v>
      </c>
    </row>
    <row r="216" spans="1:4" ht="12.75">
      <c r="A216" s="11">
        <v>-3.9471684599999994</v>
      </c>
      <c r="B216" s="11">
        <v>1.641561587270938</v>
      </c>
      <c r="C216" s="11">
        <f t="shared" si="6"/>
        <v>1.2422678036527623</v>
      </c>
      <c r="D216" s="10">
        <f t="shared" si="7"/>
        <v>0.6211339018263812</v>
      </c>
    </row>
    <row r="217" spans="1:4" ht="12.75">
      <c r="A217" s="11">
        <v>-3.9571204599999996</v>
      </c>
      <c r="B217" s="11">
        <v>1.6267638784548417</v>
      </c>
      <c r="C217" s="11">
        <f t="shared" si="6"/>
        <v>1.2310694926222112</v>
      </c>
      <c r="D217" s="10">
        <f t="shared" si="7"/>
        <v>0.6155347463111056</v>
      </c>
    </row>
    <row r="218" spans="1:4" ht="12.75">
      <c r="A218" s="11">
        <v>-3.96699782</v>
      </c>
      <c r="B218" s="11">
        <v>1.6572198424306168</v>
      </c>
      <c r="C218" s="11">
        <f t="shared" si="6"/>
        <v>1.2541173415544056</v>
      </c>
      <c r="D218" s="10">
        <f t="shared" si="7"/>
        <v>0.6270586707772028</v>
      </c>
    </row>
    <row r="219" spans="1:4" ht="12.75">
      <c r="A219" s="11">
        <v>-3.97680676</v>
      </c>
      <c r="B219" s="11">
        <v>1.6499639619596775</v>
      </c>
      <c r="C219" s="11">
        <f t="shared" si="6"/>
        <v>1.2486263829658912</v>
      </c>
      <c r="D219" s="10">
        <f t="shared" si="7"/>
        <v>0.6243131914829456</v>
      </c>
    </row>
    <row r="220" spans="1:4" ht="12.75">
      <c r="A220" s="11">
        <v>-3.9800847</v>
      </c>
      <c r="B220" s="11">
        <v>0.7712947432209561</v>
      </c>
      <c r="C220" s="11">
        <f t="shared" si="6"/>
        <v>0.583684848658606</v>
      </c>
      <c r="D220" s="10">
        <f t="shared" si="7"/>
        <v>0.291842424329303</v>
      </c>
    </row>
    <row r="221" spans="1:4" ht="12.75">
      <c r="A221" s="11">
        <v>-3.97051212</v>
      </c>
      <c r="B221" s="11">
        <v>-0.7746654892552877</v>
      </c>
      <c r="C221" s="11">
        <f t="shared" si="6"/>
        <v>-0.5862356937229704</v>
      </c>
      <c r="D221" s="10">
        <f t="shared" si="7"/>
        <v>-0.2931178468614852</v>
      </c>
    </row>
    <row r="222" spans="1:4" ht="12.75">
      <c r="A222" s="11">
        <v>-3.8860445200000004</v>
      </c>
      <c r="B222" s="11">
        <v>-1.5803760807686105</v>
      </c>
      <c r="C222" s="11">
        <f t="shared" si="6"/>
        <v>-1.1959650725414726</v>
      </c>
      <c r="D222" s="10">
        <f t="shared" si="7"/>
        <v>-0.5979825362707363</v>
      </c>
    </row>
    <row r="223" spans="1:4" ht="12.75">
      <c r="A223" s="11">
        <v>-3.8014898400000003</v>
      </c>
      <c r="B223" s="11">
        <v>-1.639389269334639</v>
      </c>
      <c r="C223" s="11">
        <f t="shared" si="6"/>
        <v>-1.2406238807853613</v>
      </c>
      <c r="D223" s="10">
        <f t="shared" si="7"/>
        <v>-0.6203119403926807</v>
      </c>
    </row>
    <row r="224" spans="1:4" ht="12.75">
      <c r="A224" s="11">
        <v>-3.71742654</v>
      </c>
      <c r="B224" s="11">
        <v>-1.679542932049404</v>
      </c>
      <c r="C224" s="11">
        <f t="shared" si="6"/>
        <v>-1.2710105581881945</v>
      </c>
      <c r="D224" s="10">
        <f t="shared" si="7"/>
        <v>-0.6355052790940973</v>
      </c>
    </row>
    <row r="225" spans="1:4" ht="12.75">
      <c r="A225" s="11">
        <v>-3.6331642000000004</v>
      </c>
      <c r="B225" s="11">
        <v>-1.7460932642443148</v>
      </c>
      <c r="C225" s="11">
        <f t="shared" si="6"/>
        <v>-1.3213731736692111</v>
      </c>
      <c r="D225" s="10">
        <f t="shared" si="7"/>
        <v>-0.6606865868346056</v>
      </c>
    </row>
    <row r="226" spans="1:4" ht="12.75">
      <c r="A226" s="11">
        <v>-3.5487588000000003</v>
      </c>
      <c r="B226" s="11">
        <v>-1.7824724992492946</v>
      </c>
      <c r="C226" s="11">
        <f t="shared" si="6"/>
        <v>-1.3489035159473441</v>
      </c>
      <c r="D226" s="10">
        <f t="shared" si="7"/>
        <v>-0.6744517579736721</v>
      </c>
    </row>
    <row r="227" spans="1:4" ht="12.75">
      <c r="A227" s="11">
        <v>-3.4646146399999993</v>
      </c>
      <c r="B227" s="11">
        <v>-1.8527914933493441</v>
      </c>
      <c r="C227" s="11">
        <f t="shared" si="6"/>
        <v>-1.402118103223942</v>
      </c>
      <c r="D227" s="10">
        <f t="shared" si="7"/>
        <v>-0.701059051611971</v>
      </c>
    </row>
    <row r="228" spans="1:4" ht="12.75">
      <c r="A228" s="11">
        <v>-3.3804829200000004</v>
      </c>
      <c r="B228" s="11">
        <v>-1.8476934652675856</v>
      </c>
      <c r="C228" s="11">
        <f t="shared" si="6"/>
        <v>-1.398260120558415</v>
      </c>
      <c r="D228" s="10">
        <f t="shared" si="7"/>
        <v>-0.6991300602792075</v>
      </c>
    </row>
    <row r="229" spans="1:4" ht="12.75">
      <c r="A229" s="11">
        <v>-3.29606508</v>
      </c>
      <c r="B229" s="11">
        <v>-1.8727618496594773</v>
      </c>
      <c r="C229" s="11">
        <f t="shared" si="6"/>
        <v>-1.4172308658908586</v>
      </c>
      <c r="D229" s="10">
        <f t="shared" si="7"/>
        <v>-0.7086154329454293</v>
      </c>
    </row>
    <row r="230" spans="1:4" ht="12.75">
      <c r="A230" s="11">
        <v>-3.2119022600000005</v>
      </c>
      <c r="B230" s="11">
        <v>-1.9619347839875383</v>
      </c>
      <c r="C230" s="11">
        <f t="shared" si="6"/>
        <v>-1.4847133570334274</v>
      </c>
      <c r="D230" s="10">
        <f t="shared" si="7"/>
        <v>-0.7423566785167137</v>
      </c>
    </row>
    <row r="231" spans="1:4" ht="12.75">
      <c r="A231" s="11">
        <v>-3.12755284</v>
      </c>
      <c r="B231" s="11">
        <v>-1.9983194244343752</v>
      </c>
      <c r="C231" s="11">
        <f t="shared" si="6"/>
        <v>-1.51224778993261</v>
      </c>
      <c r="D231" s="10">
        <f t="shared" si="7"/>
        <v>-0.756123894966305</v>
      </c>
    </row>
    <row r="232" spans="1:4" ht="12.75">
      <c r="A232" s="11">
        <v>-3.0434086799999998</v>
      </c>
      <c r="B232" s="11">
        <v>-2.008306134131301</v>
      </c>
      <c r="C232" s="11">
        <f t="shared" si="6"/>
        <v>-1.5198053302753654</v>
      </c>
      <c r="D232" s="10">
        <f t="shared" si="7"/>
        <v>-0.7599026651376827</v>
      </c>
    </row>
    <row r="233" spans="1:4" ht="12.75">
      <c r="A233" s="11">
        <v>-2.95907792</v>
      </c>
      <c r="B233" s="11">
        <v>-2.0861691187532507</v>
      </c>
      <c r="C233" s="11">
        <f t="shared" si="6"/>
        <v>-1.5787289062424203</v>
      </c>
      <c r="D233" s="10">
        <f t="shared" si="7"/>
        <v>-0.7893644531212102</v>
      </c>
    </row>
    <row r="234" spans="1:4" ht="12.75">
      <c r="A234" s="11">
        <v>-2.8748218</v>
      </c>
      <c r="B234" s="11">
        <v>-2.096149882464134</v>
      </c>
      <c r="C234" s="11">
        <f t="shared" si="6"/>
        <v>-1.586281946902021</v>
      </c>
      <c r="D234" s="10">
        <f t="shared" si="7"/>
        <v>-0.7931409734510105</v>
      </c>
    </row>
    <row r="235" spans="1:4" ht="12.75">
      <c r="A235" s="11">
        <v>-2.7905656800000003</v>
      </c>
      <c r="B235" s="11">
        <v>-2.1287633384663005</v>
      </c>
      <c r="C235" s="11">
        <f t="shared" si="6"/>
        <v>-1.6109624990491338</v>
      </c>
      <c r="D235" s="10">
        <f t="shared" si="7"/>
        <v>-0.8054812495245669</v>
      </c>
    </row>
    <row r="236" spans="1:4" ht="12.75">
      <c r="A236" s="11">
        <v>-2.70627846</v>
      </c>
      <c r="B236" s="11">
        <v>-2.1877694999579163</v>
      </c>
      <c r="C236" s="11">
        <f t="shared" si="6"/>
        <v>-1.6556159894856588</v>
      </c>
      <c r="D236" s="10">
        <f t="shared" si="7"/>
        <v>-0.8278079947428294</v>
      </c>
    </row>
    <row r="237" spans="1:4" ht="12.75">
      <c r="A237" s="11">
        <v>-2.62207832</v>
      </c>
      <c r="B237" s="11">
        <v>-2.216605465166576</v>
      </c>
      <c r="C237" s="11">
        <f t="shared" si="6"/>
        <v>-1.677437888489474</v>
      </c>
      <c r="D237" s="10">
        <f t="shared" si="7"/>
        <v>-0.838718944244737</v>
      </c>
    </row>
    <row r="238" spans="1:4" ht="12.75">
      <c r="A238" s="11">
        <v>-2.53768536</v>
      </c>
      <c r="B238" s="11">
        <v>-2.268072681215359</v>
      </c>
      <c r="C238" s="11">
        <f t="shared" si="6"/>
        <v>-1.7163862081485228</v>
      </c>
      <c r="D238" s="10">
        <f t="shared" si="7"/>
        <v>-0.8581931040742614</v>
      </c>
    </row>
    <row r="239" spans="1:4" ht="12.75">
      <c r="A239" s="11">
        <v>-2.45359718</v>
      </c>
      <c r="B239" s="11">
        <v>-2.259197522702883</v>
      </c>
      <c r="C239" s="11">
        <f t="shared" si="6"/>
        <v>-1.7096698450477676</v>
      </c>
      <c r="D239" s="10">
        <f t="shared" si="7"/>
        <v>-0.8548349225238838</v>
      </c>
    </row>
    <row r="240" spans="1:4" ht="12.75">
      <c r="A240" s="11">
        <v>-2.36928508</v>
      </c>
      <c r="B240" s="11">
        <v>-2.3219782920856793</v>
      </c>
      <c r="C240" s="11">
        <f t="shared" si="6"/>
        <v>-1.7571798069630282</v>
      </c>
      <c r="D240" s="10">
        <f t="shared" si="7"/>
        <v>-0.8785899034815141</v>
      </c>
    </row>
    <row r="241" spans="1:4" ht="12.75">
      <c r="A241" s="11">
        <v>-2.28497298</v>
      </c>
      <c r="B241" s="11">
        <v>-2.3508162392896876</v>
      </c>
      <c r="C241" s="11">
        <f t="shared" si="6"/>
        <v>-1.7790032058612293</v>
      </c>
      <c r="D241" s="10">
        <f t="shared" si="7"/>
        <v>-0.8895016029306146</v>
      </c>
    </row>
    <row r="242" spans="1:4" ht="12.75">
      <c r="A242" s="11">
        <v>-2.2007852800000003</v>
      </c>
      <c r="B242" s="11">
        <v>-2.3985133519821686</v>
      </c>
      <c r="C242" s="11">
        <f t="shared" si="6"/>
        <v>-1.8150984628924156</v>
      </c>
      <c r="D242" s="10">
        <f t="shared" si="7"/>
        <v>-0.9075492314462078</v>
      </c>
    </row>
    <row r="243" spans="1:4" ht="12.75">
      <c r="A243" s="11">
        <v>-2.1164296400000002</v>
      </c>
      <c r="B243" s="11">
        <v>-2.4462128070327873</v>
      </c>
      <c r="C243" s="11">
        <f t="shared" si="6"/>
        <v>-1.8511954925260565</v>
      </c>
      <c r="D243" s="10">
        <f t="shared" si="7"/>
        <v>-0.9255977462630283</v>
      </c>
    </row>
    <row r="244" spans="1:4" ht="12.75">
      <c r="A244" s="11">
        <v>-2.03208644</v>
      </c>
      <c r="B244" s="11">
        <v>-2.520304427028669</v>
      </c>
      <c r="C244" s="11">
        <f t="shared" si="6"/>
        <v>-1.9072650513870046</v>
      </c>
      <c r="D244" s="10">
        <f t="shared" si="7"/>
        <v>-0.9536325256935023</v>
      </c>
    </row>
    <row r="245" spans="1:4" ht="12.75">
      <c r="A245" s="11">
        <v>-1.94792362</v>
      </c>
      <c r="B245" s="11">
        <v>-2.586856561037532</v>
      </c>
      <c r="C245" s="11">
        <f t="shared" si="6"/>
        <v>-1.957629030408371</v>
      </c>
      <c r="D245" s="10">
        <f t="shared" si="7"/>
        <v>-0.9788145152041855</v>
      </c>
    </row>
    <row r="246" spans="1:4" ht="12.75">
      <c r="A246" s="11">
        <v>-1.8636674999999996</v>
      </c>
      <c r="B246" s="11">
        <v>-2.6307763631179037</v>
      </c>
      <c r="C246" s="11">
        <f t="shared" si="6"/>
        <v>-1.9908657706502966</v>
      </c>
      <c r="D246" s="10">
        <f t="shared" si="7"/>
        <v>-0.9954328853251483</v>
      </c>
    </row>
    <row r="247" spans="1:4" ht="12.75">
      <c r="A247" s="11">
        <v>-1.7793367400000002</v>
      </c>
      <c r="B247" s="11">
        <v>-2.697330839484903</v>
      </c>
      <c r="C247" s="11">
        <f t="shared" si="6"/>
        <v>-2.0412315222741166</v>
      </c>
      <c r="D247" s="10">
        <f t="shared" si="7"/>
        <v>-1.0206157611370583</v>
      </c>
    </row>
    <row r="248" spans="1:4" ht="12.75">
      <c r="A248" s="11">
        <v>-1.6951739199999998</v>
      </c>
      <c r="B248" s="11">
        <v>-2.7714257027459</v>
      </c>
      <c r="C248" s="11">
        <f t="shared" si="6"/>
        <v>-2.097303535507695</v>
      </c>
      <c r="D248" s="10">
        <f t="shared" si="7"/>
        <v>-1.0486517677538476</v>
      </c>
    </row>
    <row r="249" spans="1:4" ht="12.75">
      <c r="A249" s="11">
        <v>-1.61090536</v>
      </c>
      <c r="B249" s="11">
        <v>-2.8191204730802424</v>
      </c>
      <c r="C249" s="11">
        <f t="shared" si="6"/>
        <v>-2.1333970199364263</v>
      </c>
      <c r="D249" s="10">
        <f t="shared" si="7"/>
        <v>-1.0666985099682131</v>
      </c>
    </row>
    <row r="250" spans="1:4" ht="12.75">
      <c r="A250" s="11">
        <v>-1.5265434999999998</v>
      </c>
      <c r="B250" s="11">
        <v>-2.9422367701312737</v>
      </c>
      <c r="C250" s="11">
        <f t="shared" si="6"/>
        <v>-2.226566483158157</v>
      </c>
      <c r="D250" s="10">
        <f t="shared" si="7"/>
        <v>-1.1132832415790785</v>
      </c>
    </row>
    <row r="251" spans="1:4" ht="12.75">
      <c r="A251" s="11">
        <v>-1.4423371400000002</v>
      </c>
      <c r="B251" s="11">
        <v>-3.035188096159814</v>
      </c>
      <c r="C251" s="11">
        <f t="shared" si="6"/>
        <v>-2.2969083092141958</v>
      </c>
      <c r="D251" s="10">
        <f t="shared" si="7"/>
        <v>-1.1484541546070979</v>
      </c>
    </row>
    <row r="252" spans="1:4" ht="12.75">
      <c r="A252" s="11">
        <v>-1.3580748</v>
      </c>
      <c r="B252" s="11">
        <v>-3.0866578347481264</v>
      </c>
      <c r="C252" s="11">
        <f t="shared" si="6"/>
        <v>-2.3358585378297314</v>
      </c>
      <c r="D252" s="10">
        <f t="shared" si="7"/>
        <v>-1.1679292689148657</v>
      </c>
    </row>
    <row r="253" spans="1:4" ht="12.75">
      <c r="A253" s="11">
        <v>-1.2738497800000002</v>
      </c>
      <c r="B253" s="11">
        <v>-3.2210887662215444</v>
      </c>
      <c r="C253" s="11">
        <f t="shared" si="6"/>
        <v>-2.4375904614318853</v>
      </c>
      <c r="D253" s="10">
        <f t="shared" si="7"/>
        <v>-1.2187952307159426</v>
      </c>
    </row>
    <row r="254" spans="1:4" ht="12.75">
      <c r="A254" s="11">
        <v>-1.1895936599999999</v>
      </c>
      <c r="B254" s="11">
        <v>-3.3253502221375904</v>
      </c>
      <c r="C254" s="11">
        <f t="shared" si="6"/>
        <v>-2.516491339017472</v>
      </c>
      <c r="D254" s="10">
        <f t="shared" si="7"/>
        <v>-1.258245669508736</v>
      </c>
    </row>
    <row r="255" spans="1:4" ht="12.75">
      <c r="A255" s="11">
        <v>-1.10531266</v>
      </c>
      <c r="B255" s="11">
        <v>-3.47109740966595</v>
      </c>
      <c r="C255" s="11">
        <f t="shared" si="6"/>
        <v>-2.626786950186363</v>
      </c>
      <c r="D255" s="10">
        <f t="shared" si="7"/>
        <v>-1.3133934750931815</v>
      </c>
    </row>
    <row r="256" spans="1:4" ht="12.75">
      <c r="A256" s="11">
        <v>-1.0211187400000001</v>
      </c>
      <c r="B256" s="11">
        <v>-3.6168440566501254</v>
      </c>
      <c r="C256" s="11">
        <f t="shared" si="6"/>
        <v>-2.7370821522931497</v>
      </c>
      <c r="D256" s="10">
        <f t="shared" si="7"/>
        <v>-1.3685410761465748</v>
      </c>
    </row>
    <row r="257" spans="1:4" ht="12.75">
      <c r="A257" s="11">
        <v>-0.93670712</v>
      </c>
      <c r="B257" s="11">
        <v>-3.762589802727325</v>
      </c>
      <c r="C257" s="11">
        <f t="shared" si="6"/>
        <v>-2.847376672629762</v>
      </c>
      <c r="D257" s="10">
        <f t="shared" si="7"/>
        <v>-1.423688336314881</v>
      </c>
    </row>
    <row r="258" spans="1:4" ht="12.75">
      <c r="A258" s="11">
        <v>-0.85244478</v>
      </c>
      <c r="B258" s="11">
        <v>-3.9762168688086112</v>
      </c>
      <c r="C258" s="11">
        <f t="shared" si="6"/>
        <v>-3.0090410465036506</v>
      </c>
      <c r="D258" s="10">
        <f t="shared" si="7"/>
        <v>-1.5045205232518253</v>
      </c>
    </row>
    <row r="259" spans="1:4" ht="12.75">
      <c r="A259" s="11">
        <v>-0.76822598</v>
      </c>
      <c r="B259" s="11">
        <v>-4.212468699199791</v>
      </c>
      <c r="C259" s="11">
        <f t="shared" si="6"/>
        <v>-3.187826932287512</v>
      </c>
      <c r="D259" s="10">
        <f t="shared" si="7"/>
        <v>-1.593913466143756</v>
      </c>
    </row>
    <row r="260" spans="1:4" ht="12.75">
      <c r="A260" s="11">
        <v>-0.68403828</v>
      </c>
      <c r="B260" s="11">
        <v>-4.512832647145735</v>
      </c>
      <c r="C260" s="11">
        <f t="shared" si="6"/>
        <v>-3.4151302907509646</v>
      </c>
      <c r="D260" s="10">
        <f t="shared" si="7"/>
        <v>-1.7075651453754823</v>
      </c>
    </row>
    <row r="261" spans="1:4" ht="12.75">
      <c r="A261" s="11">
        <v>-0.59973862</v>
      </c>
      <c r="B261" s="11">
        <v>-4.850908799901182</v>
      </c>
      <c r="C261" s="11">
        <f t="shared" si="6"/>
        <v>-3.670972729443195</v>
      </c>
      <c r="D261" s="10">
        <f t="shared" si="7"/>
        <v>-1.8354863647215975</v>
      </c>
    </row>
    <row r="262" spans="1:4" ht="12.75">
      <c r="A262" s="11">
        <v>-0.51553226</v>
      </c>
      <c r="B262" s="11">
        <v>-5.260634754384463</v>
      </c>
      <c r="C262" s="11">
        <f t="shared" si="6"/>
        <v>-3.9810368571142507</v>
      </c>
      <c r="D262" s="10">
        <f t="shared" si="7"/>
        <v>-1.9905184285571254</v>
      </c>
    </row>
    <row r="263" spans="1:4" ht="12.75">
      <c r="A263" s="11">
        <v>-0.43118284</v>
      </c>
      <c r="B263" s="11">
        <v>-5.843843842029607</v>
      </c>
      <c r="C263" s="11">
        <f t="shared" si="6"/>
        <v>-4.42238604437425</v>
      </c>
      <c r="D263" s="10">
        <f t="shared" si="7"/>
        <v>-2.211193022187125</v>
      </c>
    </row>
    <row r="264" spans="1:4" ht="12.75">
      <c r="A264" s="11">
        <v>-0.34703868</v>
      </c>
      <c r="B264" s="11">
        <v>-6.494925961334658</v>
      </c>
      <c r="C264" s="11">
        <f t="shared" si="6"/>
        <v>-4.915098812885919</v>
      </c>
      <c r="D264" s="10">
        <f t="shared" si="7"/>
        <v>-2.4575494064429595</v>
      </c>
    </row>
    <row r="265" spans="1:4" ht="12.75">
      <c r="A265" s="11">
        <v>-0.26260217999999996</v>
      </c>
      <c r="B265" s="11">
        <v>-7.459024317528839</v>
      </c>
      <c r="C265" s="11">
        <f t="shared" si="6"/>
        <v>-5.644689683397017</v>
      </c>
      <c r="D265" s="10">
        <f t="shared" si="7"/>
        <v>-2.8223448416985084</v>
      </c>
    </row>
    <row r="266" spans="1:4" ht="12.75">
      <c r="A266" s="11">
        <v>-0.17843314</v>
      </c>
      <c r="B266" s="11">
        <v>-8.834903188858114</v>
      </c>
      <c r="C266" s="11">
        <f t="shared" si="6"/>
        <v>-6.685899490468578</v>
      </c>
      <c r="D266" s="10">
        <f t="shared" si="7"/>
        <v>-3.342949745234289</v>
      </c>
    </row>
    <row r="267" spans="1:4" ht="12.75">
      <c r="A267" s="11">
        <v>-0.09417702</v>
      </c>
      <c r="B267" s="11">
        <v>-11.108034398122982</v>
      </c>
      <c r="C267" s="11">
        <f t="shared" si="6"/>
        <v>-8.40611378924648</v>
      </c>
      <c r="D267" s="10">
        <f t="shared" si="7"/>
        <v>-4.20305689462324</v>
      </c>
    </row>
    <row r="268" spans="1:4" ht="12.75">
      <c r="A268" s="11">
        <v>-0.08433076</v>
      </c>
      <c r="B268" s="11">
        <v>-11.442649666447526</v>
      </c>
      <c r="C268" s="11">
        <f t="shared" si="6"/>
        <v>-8.659337169760198</v>
      </c>
      <c r="D268" s="10">
        <f t="shared" si="7"/>
        <v>-4.329668584880099</v>
      </c>
    </row>
    <row r="269" spans="1:4" ht="12.75">
      <c r="A269" s="11">
        <v>-0.07431034</v>
      </c>
      <c r="B269" s="11">
        <v>-11.826808711095763</v>
      </c>
      <c r="C269" s="11">
        <f t="shared" si="6"/>
        <v>-8.950053288088656</v>
      </c>
      <c r="D269" s="10">
        <f t="shared" si="7"/>
        <v>-4.475026644044328</v>
      </c>
    </row>
    <row r="270" spans="1:4" ht="12.75">
      <c r="A270" s="11">
        <v>-0.06442054</v>
      </c>
      <c r="B270" s="11">
        <v>-12.269042998835348</v>
      </c>
      <c r="C270" s="11">
        <f t="shared" si="6"/>
        <v>-9.284718415239638</v>
      </c>
      <c r="D270" s="10">
        <f t="shared" si="7"/>
        <v>-4.642359207619819</v>
      </c>
    </row>
    <row r="271" spans="1:4" ht="12.75">
      <c r="A271" s="11">
        <v>-0.05453074000000001</v>
      </c>
      <c r="B271" s="11">
        <v>-12.790265997707007</v>
      </c>
      <c r="C271" s="11">
        <f t="shared" si="6"/>
        <v>-9.67915902291617</v>
      </c>
      <c r="D271" s="10">
        <f t="shared" si="7"/>
        <v>-4.839579511458085</v>
      </c>
    </row>
    <row r="272" spans="1:4" ht="12.75">
      <c r="A272" s="11">
        <v>-0.0445974</v>
      </c>
      <c r="B272" s="11">
        <v>-13.447076113014688</v>
      </c>
      <c r="C272" s="11">
        <f t="shared" si="6"/>
        <v>-10.176206508485484</v>
      </c>
      <c r="D272" s="10">
        <f t="shared" si="7"/>
        <v>-5.088103254242742</v>
      </c>
    </row>
    <row r="273" spans="1:4" ht="12.75">
      <c r="A273" s="11">
        <v>-0.03471382</v>
      </c>
      <c r="B273" s="11">
        <v>-14.216700942894251</v>
      </c>
      <c r="C273" s="11">
        <f t="shared" si="6"/>
        <v>-10.758627633872914</v>
      </c>
      <c r="D273" s="10">
        <f t="shared" si="7"/>
        <v>-5.379313816936457</v>
      </c>
    </row>
    <row r="274" spans="1:4" ht="12.75">
      <c r="A274" s="11">
        <v>-0.024836459999999998</v>
      </c>
      <c r="B274" s="11">
        <v>-14.78012029861933</v>
      </c>
      <c r="C274" s="11">
        <f t="shared" si="6"/>
        <v>-11.18500074774167</v>
      </c>
      <c r="D274" s="10">
        <f t="shared" si="7"/>
        <v>-5.592500373870835</v>
      </c>
    </row>
    <row r="275" spans="1:4" ht="12.75">
      <c r="A275" s="11">
        <v>-0.01485958</v>
      </c>
      <c r="B275" s="11">
        <v>-15.351739688327408</v>
      </c>
      <c r="C275" s="11">
        <f t="shared" si="6"/>
        <v>-11.617579317613373</v>
      </c>
      <c r="D275" s="10">
        <f t="shared" si="7"/>
        <v>-5.8087896588066865</v>
      </c>
    </row>
    <row r="276" spans="1:4" ht="12.75">
      <c r="A276" s="11">
        <v>-0.0050071000000000004</v>
      </c>
      <c r="B276" s="11">
        <v>-16.140214176203088</v>
      </c>
      <c r="C276" s="11">
        <f t="shared" si="6"/>
        <v>-12.214265106245861</v>
      </c>
      <c r="D276" s="10">
        <f t="shared" si="7"/>
        <v>-6.107132553122931</v>
      </c>
    </row>
    <row r="277" spans="1:4" ht="12.75">
      <c r="A277" s="11">
        <v>0.00246312</v>
      </c>
      <c r="B277" s="11">
        <v>-16.000845037545478</v>
      </c>
      <c r="C277" s="11">
        <f t="shared" si="6"/>
        <v>-12.108796146007215</v>
      </c>
      <c r="D277" s="10">
        <f t="shared" si="7"/>
        <v>-6.0543980730036075</v>
      </c>
    </row>
    <row r="278" spans="1:4" ht="12.75">
      <c r="A278" s="11">
        <v>0.00842188</v>
      </c>
      <c r="B278" s="11">
        <v>-18.20349369203813</v>
      </c>
      <c r="C278" s="11">
        <f aca="true" t="shared" si="8" ref="C278:C297">C$16*B278</f>
        <v>-13.77567208136844</v>
      </c>
      <c r="D278" s="10">
        <f aca="true" t="shared" si="9" ref="D278:D297">C278/2</f>
        <v>-6.88783604068422</v>
      </c>
    </row>
    <row r="279" spans="1:4" ht="12.75">
      <c r="A279" s="11">
        <v>0.02249774</v>
      </c>
      <c r="B279" s="11">
        <v>-19.09007609297756</v>
      </c>
      <c r="C279" s="11">
        <f t="shared" si="8"/>
        <v>-14.446601993783867</v>
      </c>
      <c r="D279" s="10">
        <f t="shared" si="9"/>
        <v>-7.2233009968919335</v>
      </c>
    </row>
    <row r="280" spans="1:4" ht="12.75">
      <c r="A280" s="11">
        <v>0.032549259999999997</v>
      </c>
      <c r="B280" s="11">
        <v>-19.320401409074424</v>
      </c>
      <c r="C280" s="11">
        <f t="shared" si="8"/>
        <v>-14.62090293184916</v>
      </c>
      <c r="D280" s="10">
        <f t="shared" si="9"/>
        <v>-7.31045146592458</v>
      </c>
    </row>
    <row r="281" spans="1:4" ht="12.75">
      <c r="A281" s="11">
        <v>0.04239552</v>
      </c>
      <c r="B281" s="11">
        <v>-18.936032129215388</v>
      </c>
      <c r="C281" s="11">
        <f t="shared" si="8"/>
        <v>-14.330027715966523</v>
      </c>
      <c r="D281" s="10">
        <f t="shared" si="9"/>
        <v>-7.165013857983261</v>
      </c>
    </row>
    <row r="282" spans="1:4" ht="12.75">
      <c r="A282" s="11">
        <v>0.05233507999999999</v>
      </c>
      <c r="B282" s="11">
        <v>-18.027464427737712</v>
      </c>
      <c r="C282" s="11">
        <f t="shared" si="8"/>
        <v>-13.642460212111292</v>
      </c>
      <c r="D282" s="10">
        <f t="shared" si="9"/>
        <v>-6.821230106055646</v>
      </c>
    </row>
    <row r="283" spans="1:4" ht="12.75">
      <c r="A283" s="11">
        <v>0.06225598</v>
      </c>
      <c r="B283" s="11">
        <v>-16.9114736538217</v>
      </c>
      <c r="C283" s="11">
        <f t="shared" si="8"/>
        <v>-12.79792326731461</v>
      </c>
      <c r="D283" s="10">
        <f t="shared" si="9"/>
        <v>-6.398961633657305</v>
      </c>
    </row>
    <row r="284" spans="1:4" ht="12.75">
      <c r="A284" s="11">
        <v>0.07194052000000001</v>
      </c>
      <c r="B284" s="11">
        <v>-15.870917199501452</v>
      </c>
      <c r="C284" s="11">
        <f t="shared" si="8"/>
        <v>-12.010471982447422</v>
      </c>
      <c r="D284" s="10">
        <f t="shared" si="9"/>
        <v>-6.005235991223711</v>
      </c>
    </row>
    <row r="285" spans="1:4" ht="12.75">
      <c r="A285" s="11">
        <v>0.08209778000000001</v>
      </c>
      <c r="B285" s="11">
        <v>-15.071711504561112</v>
      </c>
      <c r="C285" s="11">
        <f t="shared" si="8"/>
        <v>-11.405665247799792</v>
      </c>
      <c r="D285" s="10">
        <f t="shared" si="9"/>
        <v>-5.702832623899896</v>
      </c>
    </row>
    <row r="286" spans="1:4" ht="12.75">
      <c r="A286" s="11">
        <v>0.09208088</v>
      </c>
      <c r="B286" s="11">
        <v>-14.35924701583891</v>
      </c>
      <c r="C286" s="11">
        <f t="shared" si="8"/>
        <v>-10.866500770238563</v>
      </c>
      <c r="D286" s="10">
        <f t="shared" si="9"/>
        <v>-5.4332503851192815</v>
      </c>
    </row>
    <row r="287" spans="1:4" ht="12.75">
      <c r="A287" s="11">
        <v>0.10184005999999998</v>
      </c>
      <c r="B287" s="11">
        <v>-13.805172093611521</v>
      </c>
      <c r="C287" s="11">
        <f t="shared" si="8"/>
        <v>-10.44719914791028</v>
      </c>
      <c r="D287" s="10">
        <f t="shared" si="9"/>
        <v>-5.22359957395514</v>
      </c>
    </row>
    <row r="288" spans="1:4" ht="12.75">
      <c r="A288" s="11">
        <v>0.11172363999999999</v>
      </c>
      <c r="B288" s="11">
        <v>-13.303885825628143</v>
      </c>
      <c r="C288" s="11">
        <f t="shared" si="8"/>
        <v>-10.067845856533452</v>
      </c>
      <c r="D288" s="10">
        <f t="shared" si="9"/>
        <v>-5.033922928266726</v>
      </c>
    </row>
    <row r="289" spans="1:4" ht="12.75">
      <c r="A289" s="11">
        <v>0.12170052</v>
      </c>
      <c r="B289" s="11">
        <v>-12.825235853563951</v>
      </c>
      <c r="C289" s="11">
        <f t="shared" si="8"/>
        <v>-9.705622803724834</v>
      </c>
      <c r="D289" s="10">
        <f t="shared" si="9"/>
        <v>-4.852811401862417</v>
      </c>
    </row>
    <row r="290" spans="1:4" ht="12.75">
      <c r="A290" s="11">
        <v>0.13161520000000002</v>
      </c>
      <c r="B290" s="11">
        <v>-12.395604972931656</v>
      </c>
      <c r="C290" s="11">
        <f t="shared" si="8"/>
        <v>-9.380495428301913</v>
      </c>
      <c r="D290" s="10">
        <f t="shared" si="9"/>
        <v>-4.690247714150956</v>
      </c>
    </row>
    <row r="291" spans="1:4" ht="12.75">
      <c r="A291" s="11">
        <v>0.14160452</v>
      </c>
      <c r="B291" s="11">
        <v>-12.018779683594527</v>
      </c>
      <c r="C291" s="11">
        <f t="shared" si="8"/>
        <v>-9.095329201109738</v>
      </c>
      <c r="D291" s="10">
        <f t="shared" si="9"/>
        <v>-4.547664600554869</v>
      </c>
    </row>
    <row r="292" spans="1:4" ht="12.75">
      <c r="A292" s="11">
        <v>0.1513948</v>
      </c>
      <c r="B292" s="11">
        <v>-11.67211702292175</v>
      </c>
      <c r="C292" s="11">
        <f t="shared" si="8"/>
        <v>-8.8329888384808</v>
      </c>
      <c r="D292" s="10">
        <f t="shared" si="9"/>
        <v>-4.4164944192404</v>
      </c>
    </row>
    <row r="293" spans="1:4" ht="12.75">
      <c r="A293" s="11">
        <v>0.16140278000000002</v>
      </c>
      <c r="B293" s="11">
        <v>-11.370705152138523</v>
      </c>
      <c r="C293" s="11">
        <f t="shared" si="8"/>
        <v>-8.604892454150049</v>
      </c>
      <c r="D293" s="10">
        <f t="shared" si="9"/>
        <v>-4.302446227075024</v>
      </c>
    </row>
    <row r="294" spans="1:4" ht="12.75">
      <c r="A294" s="11">
        <v>0.24570866000000002</v>
      </c>
      <c r="B294" s="11">
        <v>-9.363106742484995</v>
      </c>
      <c r="C294" s="11">
        <f t="shared" si="8"/>
        <v>-7.085622701302549</v>
      </c>
      <c r="D294" s="10">
        <f t="shared" si="9"/>
        <v>-3.5428113506512746</v>
      </c>
    </row>
    <row r="295" spans="1:4" ht="12.75">
      <c r="A295" s="11">
        <v>0.3299088</v>
      </c>
      <c r="B295" s="11">
        <v>-8.102201411425277</v>
      </c>
      <c r="C295" s="11">
        <f t="shared" si="8"/>
        <v>-6.131420246532825</v>
      </c>
      <c r="D295" s="10">
        <f t="shared" si="9"/>
        <v>-3.0657101232664123</v>
      </c>
    </row>
    <row r="296" spans="1:4" ht="12.75">
      <c r="A296" s="11">
        <v>0.4141151599999999</v>
      </c>
      <c r="B296" s="11">
        <v>-7.180701419116237</v>
      </c>
      <c r="C296" s="11">
        <f t="shared" si="8"/>
        <v>-5.4340661049712455</v>
      </c>
      <c r="D296" s="10">
        <f t="shared" si="9"/>
        <v>-2.7170330524856228</v>
      </c>
    </row>
    <row r="297" spans="1:4" ht="12.75">
      <c r="A297" s="11">
        <v>0.49850811999999994</v>
      </c>
      <c r="B297" s="11">
        <v>-6.38742422046556</v>
      </c>
      <c r="C297" s="11">
        <f t="shared" si="8"/>
        <v>-4.833745817936566</v>
      </c>
      <c r="D297" s="10">
        <f t="shared" si="9"/>
        <v>-2.416872908968283</v>
      </c>
    </row>
    <row r="298" spans="1:3" ht="12.75">
      <c r="A298" s="11"/>
      <c r="B298" s="11"/>
      <c r="C298" s="11"/>
    </row>
    <row r="299" spans="1:3" ht="12.75">
      <c r="A299" s="11"/>
      <c r="B299" s="11"/>
      <c r="C299" s="11"/>
    </row>
    <row r="300" spans="1:3" ht="12.75">
      <c r="A300" s="11"/>
      <c r="B300" s="11"/>
      <c r="C300" s="11"/>
    </row>
    <row r="301" spans="1:3" ht="12.75">
      <c r="A301" s="11"/>
      <c r="B301" s="11"/>
      <c r="C301" s="11"/>
    </row>
    <row r="302" spans="1:3" ht="12.75">
      <c r="A302" s="11"/>
      <c r="B302" s="11"/>
      <c r="C302" s="11"/>
    </row>
    <row r="303" spans="1:3" ht="12.75">
      <c r="A303" s="11"/>
      <c r="B303" s="11"/>
      <c r="C303" s="11"/>
    </row>
    <row r="304" spans="1:3" ht="12.75">
      <c r="A304" s="11"/>
      <c r="B304" s="11"/>
      <c r="C304" s="11"/>
    </row>
    <row r="305" spans="1:3" ht="12.75">
      <c r="A305" s="11"/>
      <c r="B305" s="11"/>
      <c r="C305" s="11"/>
    </row>
    <row r="306" spans="1:3" ht="12.75">
      <c r="A306" s="11"/>
      <c r="B306" s="11"/>
      <c r="C306" s="11"/>
    </row>
    <row r="307" spans="1:3" ht="12.75">
      <c r="A307" s="11"/>
      <c r="B307" s="11"/>
      <c r="C307" s="11"/>
    </row>
    <row r="308" spans="1:3" ht="12.75">
      <c r="A308" s="11"/>
      <c r="B308" s="11"/>
      <c r="C308" s="11"/>
    </row>
    <row r="309" spans="1:3" ht="12.75">
      <c r="A309" s="11"/>
      <c r="B309" s="11"/>
      <c r="C309" s="11"/>
    </row>
    <row r="310" spans="1:3" ht="12.75">
      <c r="A310" s="11"/>
      <c r="B310" s="11"/>
      <c r="C310" s="11"/>
    </row>
    <row r="311" spans="1:3" ht="12.75">
      <c r="A311" s="11"/>
      <c r="B311" s="11"/>
      <c r="C311" s="11"/>
    </row>
    <row r="312" spans="1:3" ht="12.75">
      <c r="A312" s="11"/>
      <c r="B312" s="11"/>
      <c r="C312" s="11"/>
    </row>
    <row r="313" spans="1:3" ht="12.75">
      <c r="A313" s="11"/>
      <c r="B313" s="11"/>
      <c r="C313" s="11"/>
    </row>
    <row r="314" spans="1:3" ht="12.75">
      <c r="A314" s="11"/>
      <c r="B314" s="11"/>
      <c r="C314" s="11"/>
    </row>
    <row r="315" spans="1:3" ht="12.75">
      <c r="A315" s="11"/>
      <c r="B315" s="11"/>
      <c r="C315" s="11"/>
    </row>
    <row r="316" spans="1:3" ht="12.75">
      <c r="A316" s="11"/>
      <c r="B316" s="11"/>
      <c r="C316" s="11"/>
    </row>
    <row r="317" spans="1:3" ht="12.75">
      <c r="A317" s="11"/>
      <c r="B317" s="11"/>
      <c r="C317" s="11"/>
    </row>
    <row r="318" spans="1:3" ht="12.75">
      <c r="A318" s="11"/>
      <c r="B318" s="11"/>
      <c r="C318" s="11"/>
    </row>
    <row r="319" spans="1:3" ht="12.75">
      <c r="A319" s="11"/>
      <c r="B319" s="11"/>
      <c r="C319" s="11"/>
    </row>
    <row r="320" spans="1:3" ht="12.75">
      <c r="A320" s="11"/>
      <c r="B320" s="11"/>
      <c r="C320" s="11"/>
    </row>
    <row r="321" spans="1:3" ht="12.75">
      <c r="A321" s="11"/>
      <c r="B321" s="11"/>
      <c r="C321" s="11"/>
    </row>
    <row r="322" spans="1:3" ht="12.75">
      <c r="A322" s="11"/>
      <c r="B322" s="11"/>
      <c r="C322" s="11"/>
    </row>
    <row r="323" spans="1:3" ht="12.75">
      <c r="A323" s="11"/>
      <c r="B323" s="11"/>
      <c r="C323" s="11"/>
    </row>
    <row r="324" spans="1:3" ht="12.75">
      <c r="A324" s="11"/>
      <c r="B324" s="11"/>
      <c r="C324" s="11"/>
    </row>
    <row r="325" spans="1:3" ht="12.75">
      <c r="A325" s="11"/>
      <c r="B325" s="11"/>
      <c r="C325" s="11"/>
    </row>
    <row r="326" spans="1:3" ht="12.75">
      <c r="A326" s="11"/>
      <c r="B326" s="11"/>
      <c r="C326" s="11"/>
    </row>
    <row r="327" spans="1:3" ht="12.75">
      <c r="A327" s="11"/>
      <c r="B327" s="11"/>
      <c r="C327" s="11"/>
    </row>
    <row r="328" spans="1:3" ht="12.75">
      <c r="A328" s="11"/>
      <c r="B328" s="11"/>
      <c r="C328" s="11"/>
    </row>
    <row r="329" spans="1:3" ht="12.75">
      <c r="A329" s="11"/>
      <c r="B329" s="11"/>
      <c r="C329" s="11"/>
    </row>
    <row r="330" spans="1:3" ht="12.75">
      <c r="A330" s="11"/>
      <c r="B330" s="11"/>
      <c r="C330" s="11"/>
    </row>
    <row r="331" spans="1:3" ht="12.75">
      <c r="A331" s="11"/>
      <c r="B331" s="11"/>
      <c r="C331" s="11"/>
    </row>
    <row r="332" spans="1:3" ht="12.75">
      <c r="A332" s="11"/>
      <c r="B332" s="11"/>
      <c r="C332" s="11"/>
    </row>
    <row r="333" spans="1:3" ht="12.75">
      <c r="A333" s="11"/>
      <c r="B333" s="11"/>
      <c r="C333" s="11"/>
    </row>
    <row r="334" spans="1:3" ht="12.75">
      <c r="A334" s="11"/>
      <c r="B334" s="11"/>
      <c r="C334" s="11"/>
    </row>
    <row r="335" spans="1:3" ht="12.75">
      <c r="A335" s="11"/>
      <c r="B335" s="11"/>
      <c r="C335" s="11"/>
    </row>
    <row r="336" spans="1:3" ht="12.75">
      <c r="A336" s="11"/>
      <c r="B336" s="11"/>
      <c r="C336" s="11"/>
    </row>
    <row r="337" spans="1:3" ht="12.75">
      <c r="A337" s="11"/>
      <c r="B337" s="11"/>
      <c r="C337" s="11"/>
    </row>
    <row r="338" spans="1:3" ht="12.75">
      <c r="A338" s="11"/>
      <c r="B338" s="11"/>
      <c r="C338" s="11"/>
    </row>
    <row r="339" spans="1:3" ht="12.75">
      <c r="A339" s="11"/>
      <c r="B339" s="11"/>
      <c r="C339" s="11"/>
    </row>
    <row r="340" spans="1:3" ht="12.75">
      <c r="A340" s="11"/>
      <c r="B340" s="11"/>
      <c r="C340" s="11"/>
    </row>
    <row r="341" spans="1:3" ht="12.75">
      <c r="A341" s="11"/>
      <c r="B341" s="11"/>
      <c r="C341" s="11"/>
    </row>
    <row r="342" spans="1:3" ht="12.75">
      <c r="A342" s="11"/>
      <c r="B342" s="11"/>
      <c r="C342" s="11"/>
    </row>
    <row r="343" spans="1:3" ht="12.75">
      <c r="A343" s="11"/>
      <c r="B343" s="11"/>
      <c r="C343" s="11"/>
    </row>
    <row r="344" spans="1:3" ht="12.75">
      <c r="A344" s="11"/>
      <c r="B344" s="11"/>
      <c r="C344" s="11"/>
    </row>
    <row r="345" spans="1:3" ht="12.75">
      <c r="A345" s="11"/>
      <c r="B345" s="11"/>
      <c r="C345" s="11"/>
    </row>
    <row r="346" spans="1:3" ht="12.75">
      <c r="A346" s="11"/>
      <c r="B346" s="11"/>
      <c r="C346" s="11"/>
    </row>
    <row r="347" spans="1:3" ht="12.75">
      <c r="A347" s="11"/>
      <c r="B347" s="11"/>
      <c r="C347" s="11"/>
    </row>
    <row r="348" spans="1:3" ht="12.75">
      <c r="A348" s="11"/>
      <c r="B348" s="11"/>
      <c r="C348" s="11"/>
    </row>
    <row r="349" spans="1:3" ht="12.75">
      <c r="A349" s="11"/>
      <c r="B349" s="11"/>
      <c r="C349" s="11"/>
    </row>
    <row r="350" spans="1:3" ht="12.75">
      <c r="A350" s="11"/>
      <c r="B350" s="11"/>
      <c r="C350" s="11"/>
    </row>
    <row r="351" spans="1:3" ht="12.75">
      <c r="A351" s="11"/>
      <c r="B351" s="11"/>
      <c r="C351" s="11"/>
    </row>
    <row r="352" spans="1:3" ht="12.75">
      <c r="A352" s="11"/>
      <c r="B352" s="11"/>
      <c r="C352" s="11"/>
    </row>
    <row r="353" spans="1:3" ht="12.75">
      <c r="A353" s="11"/>
      <c r="B353" s="11"/>
      <c r="C353" s="11"/>
    </row>
    <row r="354" spans="1:3" ht="12.75">
      <c r="A354" s="11"/>
      <c r="B354" s="11"/>
      <c r="C354" s="11"/>
    </row>
    <row r="355" spans="1:3" ht="12.75">
      <c r="A355" s="11"/>
      <c r="B355" s="11"/>
      <c r="C355" s="11"/>
    </row>
    <row r="356" spans="1:3" ht="12.75">
      <c r="A356" s="11"/>
      <c r="B356" s="11"/>
      <c r="C356" s="11"/>
    </row>
    <row r="357" spans="1:3" ht="12.75">
      <c r="A357" s="11"/>
      <c r="B357" s="11"/>
      <c r="C357" s="11"/>
    </row>
    <row r="358" spans="1:3" ht="12.75">
      <c r="A358" s="11"/>
      <c r="B358" s="11"/>
      <c r="C358" s="11"/>
    </row>
    <row r="359" spans="1:3" ht="12.75">
      <c r="A359" s="11"/>
      <c r="B359" s="11"/>
      <c r="C359" s="11"/>
    </row>
    <row r="360" spans="1:3" ht="12.75">
      <c r="A360" s="11"/>
      <c r="B360" s="11"/>
      <c r="C360" s="11"/>
    </row>
    <row r="361" spans="1:3" ht="12.75">
      <c r="A361" s="11"/>
      <c r="B361" s="11"/>
      <c r="C361" s="11"/>
    </row>
    <row r="362" spans="1:3" ht="12.75">
      <c r="A362" s="11"/>
      <c r="B362" s="11"/>
      <c r="C362" s="11"/>
    </row>
    <row r="363" spans="1:3" ht="12.75">
      <c r="A363" s="11"/>
      <c r="B363" s="11"/>
      <c r="C363" s="11"/>
    </row>
    <row r="364" spans="1:3" ht="12.75">
      <c r="A364" s="11"/>
      <c r="B364" s="11"/>
      <c r="C364" s="11"/>
    </row>
    <row r="365" spans="1:3" ht="12.75">
      <c r="A365" s="11"/>
      <c r="B365" s="11"/>
      <c r="C365" s="11"/>
    </row>
    <row r="366" spans="1:3" ht="12.75">
      <c r="A366" s="11"/>
      <c r="B366" s="11"/>
      <c r="C366" s="11"/>
    </row>
    <row r="367" spans="1:3" ht="12.75">
      <c r="A367" s="11"/>
      <c r="B367" s="11"/>
      <c r="C367" s="11"/>
    </row>
    <row r="368" spans="1:3" ht="12.75">
      <c r="A368" s="11"/>
      <c r="B368" s="11"/>
      <c r="C368" s="11"/>
    </row>
    <row r="369" spans="1:3" ht="12.75">
      <c r="A369" s="11"/>
      <c r="B369" s="11"/>
      <c r="C369" s="11"/>
    </row>
    <row r="370" spans="1:3" ht="12.75">
      <c r="A370" s="11"/>
      <c r="B370" s="11"/>
      <c r="C370" s="11"/>
    </row>
    <row r="371" spans="1:3" ht="12.75">
      <c r="A371" s="11"/>
      <c r="B371" s="11"/>
      <c r="C371" s="11"/>
    </row>
    <row r="372" spans="1:3" ht="12.75">
      <c r="A372" s="11"/>
      <c r="B372" s="11"/>
      <c r="C372" s="11"/>
    </row>
    <row r="373" spans="1:3" ht="12.75">
      <c r="A373" s="11"/>
      <c r="B373" s="11"/>
      <c r="C373" s="11"/>
    </row>
    <row r="374" spans="1:3" ht="12.75">
      <c r="A374" s="11"/>
      <c r="B374" s="11"/>
      <c r="C374" s="11"/>
    </row>
    <row r="375" spans="1:3" ht="12.75">
      <c r="A375" s="11"/>
      <c r="B375" s="11"/>
      <c r="C375" s="11"/>
    </row>
    <row r="376" spans="1:3" ht="12.75">
      <c r="A376" s="11"/>
      <c r="B376" s="11"/>
      <c r="C376" s="11"/>
    </row>
    <row r="377" spans="1:3" ht="12.75">
      <c r="A377" s="11"/>
      <c r="B377" s="11"/>
      <c r="C377" s="11"/>
    </row>
    <row r="378" spans="1:3" ht="12.75">
      <c r="A378" s="11"/>
      <c r="B378" s="11"/>
      <c r="C378" s="11"/>
    </row>
    <row r="379" spans="1:3" ht="12.75">
      <c r="A379" s="11"/>
      <c r="B379" s="11"/>
      <c r="C379" s="11"/>
    </row>
    <row r="380" spans="1:3" ht="12.75">
      <c r="A380" s="11"/>
      <c r="B380" s="11"/>
      <c r="C380" s="11"/>
    </row>
    <row r="381" spans="1:3" ht="12.75">
      <c r="A381" s="11"/>
      <c r="B381" s="11"/>
      <c r="C381" s="11"/>
    </row>
    <row r="382" spans="1:3" ht="12.75">
      <c r="A382" s="11"/>
      <c r="B382" s="11"/>
      <c r="C382" s="11"/>
    </row>
    <row r="383" spans="1:3" ht="12.75">
      <c r="A383" s="11"/>
      <c r="B383" s="11"/>
      <c r="C383" s="11"/>
    </row>
    <row r="384" spans="1:3" ht="12.75">
      <c r="A384" s="11"/>
      <c r="B384" s="11"/>
      <c r="C384" s="11"/>
    </row>
    <row r="385" spans="1:3" ht="12.75">
      <c r="A385" s="11"/>
      <c r="B385" s="11"/>
      <c r="C385" s="11"/>
    </row>
    <row r="386" spans="1:3" ht="12.75">
      <c r="A386" s="11"/>
      <c r="B386" s="11"/>
      <c r="C386" s="11"/>
    </row>
    <row r="387" spans="1:3" ht="12.75">
      <c r="A387" s="11"/>
      <c r="B387" s="11"/>
      <c r="C387" s="11"/>
    </row>
    <row r="388" spans="1:3" ht="12.75">
      <c r="A388" s="11"/>
      <c r="B388" s="11"/>
      <c r="C388" s="11"/>
    </row>
    <row r="389" spans="1:3" ht="12.75">
      <c r="A389" s="11"/>
      <c r="B389" s="11"/>
      <c r="C389" s="11"/>
    </row>
    <row r="390" spans="1:3" ht="12.75">
      <c r="A390" s="11"/>
      <c r="B390" s="11"/>
      <c r="C390" s="11"/>
    </row>
    <row r="391" spans="1:3" ht="12.75">
      <c r="A391" s="11"/>
      <c r="B391" s="11"/>
      <c r="C391" s="11"/>
    </row>
    <row r="392" spans="1:3" ht="12.75">
      <c r="A392" s="11"/>
      <c r="B392" s="11"/>
      <c r="C392" s="11"/>
    </row>
    <row r="393" spans="1:3" ht="12.75">
      <c r="A393" s="11"/>
      <c r="B393" s="11"/>
      <c r="C393" s="11"/>
    </row>
    <row r="394" spans="1:3" ht="12.75">
      <c r="A394" s="11"/>
      <c r="B394" s="11"/>
      <c r="C394" s="11"/>
    </row>
    <row r="395" spans="1:3" ht="12.75">
      <c r="A395" s="11"/>
      <c r="B395" s="11"/>
      <c r="C395" s="11"/>
    </row>
    <row r="396" spans="1:3" ht="12.75">
      <c r="A396" s="11"/>
      <c r="B396" s="11"/>
      <c r="C396" s="11"/>
    </row>
    <row r="397" spans="1:3" ht="12.75">
      <c r="A397" s="11"/>
      <c r="B397" s="11"/>
      <c r="C397" s="11"/>
    </row>
    <row r="398" spans="1:3" ht="12.75">
      <c r="A398" s="11"/>
      <c r="B398" s="11"/>
      <c r="C398" s="11"/>
    </row>
    <row r="399" spans="1:3" ht="12.75">
      <c r="A399" s="11"/>
      <c r="B399" s="11"/>
      <c r="C399" s="11"/>
    </row>
    <row r="400" spans="1:3" ht="12.75">
      <c r="A400" s="11"/>
      <c r="B400" s="11"/>
      <c r="C400" s="11"/>
    </row>
    <row r="401" spans="1:3" ht="12.75">
      <c r="A401" s="11"/>
      <c r="B401" s="11"/>
      <c r="C401" s="11"/>
    </row>
    <row r="402" spans="1:3" ht="12.75">
      <c r="A402" s="11"/>
      <c r="B402" s="11"/>
      <c r="C402" s="11"/>
    </row>
    <row r="403" spans="1:3" ht="12.75">
      <c r="A403" s="11"/>
      <c r="B403" s="11"/>
      <c r="C403" s="11"/>
    </row>
    <row r="404" spans="1:3" ht="12.75">
      <c r="A404" s="11"/>
      <c r="B404" s="11"/>
      <c r="C404" s="11"/>
    </row>
    <row r="405" spans="1:3" ht="12.75">
      <c r="A405" s="11"/>
      <c r="B405" s="11"/>
      <c r="C405" s="11"/>
    </row>
    <row r="406" spans="1:3" ht="12.75">
      <c r="A406" s="11"/>
      <c r="B406" s="11"/>
      <c r="C406" s="11"/>
    </row>
    <row r="407" spans="1:3" ht="12.75">
      <c r="A407" s="11"/>
      <c r="B407" s="11"/>
      <c r="C407" s="11"/>
    </row>
    <row r="408" spans="1:3" ht="12.75">
      <c r="A408" s="11"/>
      <c r="B408" s="11"/>
      <c r="C408" s="11"/>
    </row>
    <row r="409" spans="1:3" ht="12.75">
      <c r="A409" s="11"/>
      <c r="B409" s="11"/>
      <c r="C409" s="11"/>
    </row>
    <row r="410" spans="1:3" ht="12.75">
      <c r="A410" s="11"/>
      <c r="B410" s="11"/>
      <c r="C410" s="11"/>
    </row>
    <row r="411" spans="1:3" ht="12.75">
      <c r="A411" s="11"/>
      <c r="B411" s="11"/>
      <c r="C411" s="11"/>
    </row>
    <row r="412" spans="1:3" ht="12.75">
      <c r="A412" s="11"/>
      <c r="B412" s="11"/>
      <c r="C412" s="11"/>
    </row>
    <row r="413" spans="1:3" ht="12.75">
      <c r="A413" s="11"/>
      <c r="B413" s="11"/>
      <c r="C413" s="11"/>
    </row>
    <row r="414" spans="1:3" ht="12.75">
      <c r="A414" s="11"/>
      <c r="B414" s="11"/>
      <c r="C414" s="11"/>
    </row>
    <row r="415" spans="1:3" ht="12.75">
      <c r="A415" s="11"/>
      <c r="B415" s="11"/>
      <c r="C415" s="11"/>
    </row>
    <row r="416" spans="1:3" ht="12.75">
      <c r="A416" s="11"/>
      <c r="B416" s="11"/>
      <c r="C416" s="11"/>
    </row>
    <row r="417" spans="1:3" ht="12.75">
      <c r="A417" s="11"/>
      <c r="B417" s="11"/>
      <c r="C417" s="11"/>
    </row>
    <row r="418" spans="1:3" ht="12.75">
      <c r="A418" s="11"/>
      <c r="B418" s="11"/>
      <c r="C418" s="11"/>
    </row>
    <row r="419" spans="1:3" ht="12.75">
      <c r="A419" s="11"/>
      <c r="B419" s="11"/>
      <c r="C419" s="11"/>
    </row>
    <row r="420" spans="1:3" ht="12.75">
      <c r="A420" s="11"/>
      <c r="B420" s="11"/>
      <c r="C420" s="11"/>
    </row>
    <row r="421" spans="1:3" ht="12.75">
      <c r="A421" s="11"/>
      <c r="B421" s="11"/>
      <c r="C421" s="11"/>
    </row>
    <row r="422" spans="1:3" ht="12.75">
      <c r="A422" s="11"/>
      <c r="B422" s="11"/>
      <c r="C422" s="11"/>
    </row>
    <row r="423" spans="1:3" ht="12.75">
      <c r="A423" s="11"/>
      <c r="B423" s="11"/>
      <c r="C423" s="11"/>
    </row>
    <row r="424" spans="1:3" ht="12.75">
      <c r="A424" s="11"/>
      <c r="B424" s="11"/>
      <c r="C424" s="11"/>
    </row>
    <row r="425" spans="1:3" ht="12.75">
      <c r="A425" s="11"/>
      <c r="B425" s="11"/>
      <c r="C425" s="11"/>
    </row>
    <row r="426" spans="1:3" ht="12.75">
      <c r="A426" s="11"/>
      <c r="B426" s="11"/>
      <c r="C426" s="11"/>
    </row>
    <row r="427" spans="1:3" ht="12.75">
      <c r="A427" s="11"/>
      <c r="B427" s="11"/>
      <c r="C427" s="11"/>
    </row>
    <row r="428" spans="1:3" ht="12.75">
      <c r="A428" s="11"/>
      <c r="B428" s="11"/>
      <c r="C428" s="11"/>
    </row>
    <row r="429" spans="1:3" ht="12.75">
      <c r="A429" s="11"/>
      <c r="B429" s="11"/>
      <c r="C429" s="11"/>
    </row>
    <row r="430" spans="1:3" ht="12.75">
      <c r="A430" s="11"/>
      <c r="B430" s="11"/>
      <c r="C430" s="11"/>
    </row>
    <row r="431" spans="1:3" ht="12.75">
      <c r="A431" s="11"/>
      <c r="B431" s="11"/>
      <c r="C431" s="11"/>
    </row>
    <row r="432" spans="1:3" ht="12.75">
      <c r="A432" s="11"/>
      <c r="B432" s="11"/>
      <c r="C432" s="11"/>
    </row>
    <row r="433" spans="1:3" ht="12.75">
      <c r="A433" s="11"/>
      <c r="B433" s="11"/>
      <c r="C433" s="11"/>
    </row>
    <row r="434" spans="1:3" ht="12.75">
      <c r="A434" s="11"/>
      <c r="B434" s="11"/>
      <c r="C434" s="11"/>
    </row>
    <row r="435" spans="1:3" ht="12.75">
      <c r="A435" s="11"/>
      <c r="B435" s="11"/>
      <c r="C435" s="11"/>
    </row>
    <row r="436" spans="1:3" ht="12.75">
      <c r="A436" s="11"/>
      <c r="B436" s="11"/>
      <c r="C436" s="11"/>
    </row>
    <row r="437" spans="1:3" ht="12.75">
      <c r="A437" s="11"/>
      <c r="B437" s="11"/>
      <c r="C437" s="11"/>
    </row>
    <row r="438" spans="1:3" ht="12.75">
      <c r="A438" s="11"/>
      <c r="B438" s="11"/>
      <c r="C438" s="11"/>
    </row>
    <row r="439" spans="1:3" ht="12.75">
      <c r="A439" s="11"/>
      <c r="B439" s="11"/>
      <c r="C439" s="11"/>
    </row>
    <row r="440" spans="1:3" ht="12.75">
      <c r="A440" s="11"/>
      <c r="B440" s="11"/>
      <c r="C440" s="11"/>
    </row>
    <row r="441" spans="1:3" ht="12.75">
      <c r="A441" s="11"/>
      <c r="B441" s="11"/>
      <c r="C441" s="11"/>
    </row>
    <row r="442" spans="1:3" ht="12.75">
      <c r="A442" s="11"/>
      <c r="B442" s="11"/>
      <c r="C442" s="11"/>
    </row>
    <row r="443" spans="1:3" ht="12.75">
      <c r="A443" s="11"/>
      <c r="B443" s="11"/>
      <c r="C443" s="11"/>
    </row>
    <row r="444" spans="1:3" ht="12.75">
      <c r="A444" s="11"/>
      <c r="B444" s="11"/>
      <c r="C444" s="11"/>
    </row>
    <row r="445" spans="1:3" ht="12.75">
      <c r="A445" s="11"/>
      <c r="B445" s="11"/>
      <c r="C445" s="11"/>
    </row>
    <row r="446" spans="1:3" ht="12.75">
      <c r="A446" s="11"/>
      <c r="B446" s="11"/>
      <c r="C446" s="11"/>
    </row>
    <row r="447" spans="1:3" ht="12.75">
      <c r="A447" s="11"/>
      <c r="B447" s="11"/>
      <c r="C447" s="11"/>
    </row>
    <row r="448" spans="1:3" ht="12.75">
      <c r="A448" s="11"/>
      <c r="B448" s="11"/>
      <c r="C448" s="11"/>
    </row>
    <row r="449" spans="1:3" ht="12.75">
      <c r="A449" s="11"/>
      <c r="B449" s="11"/>
      <c r="C449" s="11"/>
    </row>
    <row r="450" spans="1:3" ht="12.75">
      <c r="A450" s="11"/>
      <c r="B450" s="11"/>
      <c r="C450" s="11"/>
    </row>
    <row r="451" spans="1:3" ht="12.75">
      <c r="A451" s="11"/>
      <c r="B451" s="11"/>
      <c r="C451" s="11"/>
    </row>
    <row r="452" spans="1:3" ht="12.75">
      <c r="A452" s="11"/>
      <c r="B452" s="11"/>
      <c r="C452" s="11"/>
    </row>
    <row r="453" spans="1:3" ht="12.75">
      <c r="A453" s="11"/>
      <c r="B453" s="11"/>
      <c r="C453" s="11"/>
    </row>
    <row r="454" spans="1:3" ht="12.75">
      <c r="A454" s="11"/>
      <c r="B454" s="11"/>
      <c r="C454" s="11"/>
    </row>
    <row r="455" spans="1:3" ht="12.75">
      <c r="A455" s="11"/>
      <c r="B455" s="11"/>
      <c r="C455" s="11"/>
    </row>
    <row r="456" spans="1:3" ht="12.75">
      <c r="A456" s="11"/>
      <c r="B456" s="11"/>
      <c r="C456" s="11"/>
    </row>
    <row r="457" spans="1:3" ht="12.75">
      <c r="A457" s="11"/>
      <c r="B457" s="11"/>
      <c r="C457" s="11"/>
    </row>
    <row r="458" spans="1:3" ht="12.75">
      <c r="A458" s="11"/>
      <c r="B458" s="11"/>
      <c r="C458" s="11"/>
    </row>
    <row r="459" spans="1:3" ht="12.75">
      <c r="A459" s="11"/>
      <c r="B459" s="11"/>
      <c r="C459" s="11"/>
    </row>
    <row r="460" spans="1:3" ht="12.75">
      <c r="A460" s="11"/>
      <c r="B460" s="11"/>
      <c r="C460" s="11"/>
    </row>
    <row r="461" spans="1:3" ht="12.75">
      <c r="A461" s="11"/>
      <c r="B461" s="11"/>
      <c r="C461" s="11"/>
    </row>
    <row r="462" spans="1:3" ht="12.75">
      <c r="A462" s="11"/>
      <c r="B462" s="11"/>
      <c r="C462" s="11"/>
    </row>
    <row r="463" spans="1:3" ht="12.75">
      <c r="A463" s="11"/>
      <c r="B463" s="11"/>
      <c r="C463" s="11"/>
    </row>
    <row r="464" spans="1:3" ht="12.75">
      <c r="A464" s="11"/>
      <c r="B464" s="11"/>
      <c r="C464" s="11"/>
    </row>
    <row r="465" spans="1:3" ht="12.75">
      <c r="A465" s="11"/>
      <c r="B465" s="11"/>
      <c r="C465" s="11"/>
    </row>
    <row r="466" spans="1:3" ht="12.75">
      <c r="A466" s="11"/>
      <c r="B466" s="11"/>
      <c r="C466" s="11"/>
    </row>
    <row r="467" spans="1:3" ht="12.75">
      <c r="A467" s="11"/>
      <c r="B467" s="11"/>
      <c r="C467" s="11"/>
    </row>
    <row r="468" spans="1:3" ht="12.75">
      <c r="A468" s="11"/>
      <c r="B468" s="11"/>
      <c r="C468" s="11"/>
    </row>
    <row r="469" spans="1:3" ht="12.75">
      <c r="A469" s="11"/>
      <c r="B469" s="11"/>
      <c r="C469" s="11"/>
    </row>
    <row r="470" spans="1:3" ht="12.75">
      <c r="A470" s="11"/>
      <c r="B470" s="11"/>
      <c r="C470" s="11"/>
    </row>
    <row r="471" spans="1:3" ht="12.75">
      <c r="A471" s="11"/>
      <c r="B471" s="11"/>
      <c r="C471" s="11"/>
    </row>
    <row r="472" spans="1:3" ht="12.75">
      <c r="A472" s="11"/>
      <c r="B472" s="11"/>
      <c r="C472" s="11"/>
    </row>
    <row r="473" spans="1:3" ht="12.75">
      <c r="A473" s="11"/>
      <c r="B473" s="11"/>
      <c r="C473" s="11"/>
    </row>
    <row r="474" spans="1:3" ht="12.75">
      <c r="A474" s="11"/>
      <c r="B474" s="11"/>
      <c r="C474" s="11"/>
    </row>
    <row r="475" spans="1:3" ht="12.75">
      <c r="A475" s="11"/>
      <c r="B475" s="11"/>
      <c r="C475" s="11"/>
    </row>
    <row r="476" spans="1:3" ht="12.75">
      <c r="A476" s="11"/>
      <c r="B476" s="11"/>
      <c r="C476" s="11"/>
    </row>
    <row r="477" spans="1:3" ht="12.75">
      <c r="A477" s="11"/>
      <c r="B477" s="11"/>
      <c r="C477" s="11"/>
    </row>
    <row r="478" spans="1:3" ht="12.75">
      <c r="A478" s="11"/>
      <c r="B478" s="11"/>
      <c r="C478" s="11"/>
    </row>
    <row r="479" spans="1:3" ht="12.75">
      <c r="A479" s="11"/>
      <c r="B479" s="11"/>
      <c r="C479" s="11"/>
    </row>
    <row r="480" spans="1:3" ht="12.75">
      <c r="A480" s="11"/>
      <c r="B480" s="11"/>
      <c r="C480" s="11"/>
    </row>
    <row r="481" spans="1:3" ht="12.75">
      <c r="A481" s="11"/>
      <c r="B481" s="11"/>
      <c r="C481" s="11"/>
    </row>
    <row r="482" spans="1:3" ht="12.75">
      <c r="A482" s="11"/>
      <c r="B482" s="11"/>
      <c r="C482" s="11"/>
    </row>
    <row r="483" spans="1:3" ht="12.75">
      <c r="A483" s="11"/>
      <c r="B483" s="11"/>
      <c r="C483" s="11"/>
    </row>
    <row r="484" spans="1:3" ht="12.75">
      <c r="A484" s="11"/>
      <c r="B484" s="11"/>
      <c r="C484" s="11"/>
    </row>
    <row r="485" spans="1:3" ht="12.75">
      <c r="A485" s="11"/>
      <c r="B485" s="11"/>
      <c r="C485" s="11"/>
    </row>
    <row r="486" spans="1:3" ht="12.75">
      <c r="A486" s="11"/>
      <c r="B486" s="11"/>
      <c r="C486" s="11"/>
    </row>
    <row r="487" spans="1:3" ht="12.75">
      <c r="A487" s="11"/>
      <c r="B487" s="11"/>
      <c r="C487" s="11"/>
    </row>
    <row r="488" spans="1:3" ht="12.75">
      <c r="A488" s="11"/>
      <c r="B488" s="11"/>
      <c r="C488" s="11"/>
    </row>
    <row r="489" spans="1:3" ht="12.75">
      <c r="A489" s="11"/>
      <c r="B489" s="11"/>
      <c r="C489" s="11"/>
    </row>
    <row r="490" spans="1:3" ht="12.75">
      <c r="A490" s="11"/>
      <c r="B490" s="11"/>
      <c r="C490" s="11"/>
    </row>
    <row r="491" spans="1:3" ht="12.75">
      <c r="A491" s="11"/>
      <c r="B491" s="11"/>
      <c r="C491" s="11"/>
    </row>
    <row r="492" spans="1:3" ht="12.75">
      <c r="A492" s="11"/>
      <c r="B492" s="11"/>
      <c r="C492" s="11"/>
    </row>
    <row r="493" spans="1:3" ht="12.75">
      <c r="A493" s="11"/>
      <c r="B493" s="11"/>
      <c r="C493" s="11"/>
    </row>
    <row r="494" spans="1:3" ht="12.75">
      <c r="A494" s="11"/>
      <c r="B494" s="11"/>
      <c r="C494" s="11"/>
    </row>
    <row r="495" spans="1:3" ht="12.75">
      <c r="A495" s="11"/>
      <c r="B495" s="11"/>
      <c r="C495" s="11"/>
    </row>
    <row r="496" spans="1:3" ht="12.75">
      <c r="A496" s="11"/>
      <c r="B496" s="11"/>
      <c r="C496" s="11"/>
    </row>
    <row r="497" spans="1:3" ht="12.75">
      <c r="A497" s="11"/>
      <c r="B497" s="11"/>
      <c r="C497" s="11"/>
    </row>
    <row r="498" spans="1:3" ht="12.75">
      <c r="A498" s="11"/>
      <c r="B498" s="11"/>
      <c r="C498" s="11"/>
    </row>
    <row r="499" spans="1:3" ht="12.75">
      <c r="A499" s="11"/>
      <c r="B499" s="11"/>
      <c r="C499" s="11"/>
    </row>
    <row r="500" spans="1:3" ht="12.75">
      <c r="A500" s="11"/>
      <c r="B500" s="11"/>
      <c r="C500" s="11"/>
    </row>
    <row r="501" spans="1:3" ht="12.75">
      <c r="A501" s="11"/>
      <c r="B501" s="11"/>
      <c r="C501" s="11"/>
    </row>
    <row r="502" spans="1:3" ht="12.75">
      <c r="A502" s="11"/>
      <c r="B502" s="11"/>
      <c r="C502" s="11"/>
    </row>
    <row r="503" spans="1:3" ht="12.75">
      <c r="A503" s="11"/>
      <c r="B503" s="11"/>
      <c r="C503" s="11"/>
    </row>
    <row r="504" spans="1:3" ht="12.75">
      <c r="A504" s="11"/>
      <c r="B504" s="11"/>
      <c r="C504" s="11"/>
    </row>
    <row r="505" spans="1:3" ht="12.75">
      <c r="A505" s="11"/>
      <c r="B505" s="11"/>
      <c r="C505" s="11"/>
    </row>
    <row r="506" spans="1:3" ht="12.75">
      <c r="A506" s="11"/>
      <c r="B506" s="11"/>
      <c r="C506" s="11"/>
    </row>
    <row r="507" spans="1:3" ht="12.75">
      <c r="A507" s="11"/>
      <c r="B507" s="11"/>
      <c r="C507" s="11"/>
    </row>
    <row r="508" spans="1:3" ht="12.75">
      <c r="A508" s="11"/>
      <c r="B508" s="11"/>
      <c r="C508" s="11"/>
    </row>
    <row r="509" spans="1:3" ht="12.75">
      <c r="A509" s="11"/>
      <c r="B509" s="11"/>
      <c r="C509" s="11"/>
    </row>
    <row r="510" spans="1:3" ht="12.75">
      <c r="A510" s="11"/>
      <c r="B510" s="11"/>
      <c r="C510" s="11"/>
    </row>
    <row r="511" spans="1:3" ht="12.75">
      <c r="A511" s="11"/>
      <c r="B511" s="11"/>
      <c r="C511" s="11"/>
    </row>
    <row r="512" spans="1:3" ht="12.75">
      <c r="A512" s="11"/>
      <c r="B512" s="11"/>
      <c r="C512" s="11"/>
    </row>
    <row r="513" spans="1:3" ht="12.75">
      <c r="A513" s="11"/>
      <c r="B513" s="11"/>
      <c r="C513" s="11"/>
    </row>
    <row r="514" spans="1:3" ht="12.75">
      <c r="A514" s="11"/>
      <c r="B514" s="11"/>
      <c r="C514" s="11"/>
    </row>
    <row r="515" spans="1:3" ht="12.75">
      <c r="A515" s="11"/>
      <c r="B515" s="11"/>
      <c r="C515" s="11"/>
    </row>
    <row r="516" spans="1:3" ht="12.75">
      <c r="A516" s="11"/>
      <c r="B516" s="11"/>
      <c r="C516" s="11"/>
    </row>
    <row r="517" spans="1:3" ht="12.75">
      <c r="A517" s="11"/>
      <c r="B517" s="11"/>
      <c r="C517" s="11"/>
    </row>
    <row r="518" spans="1:3" ht="12.75">
      <c r="A518" s="11"/>
      <c r="B518" s="11"/>
      <c r="C518" s="11"/>
    </row>
    <row r="519" spans="1:3" ht="12.75">
      <c r="A519" s="11"/>
      <c r="B519" s="11"/>
      <c r="C519" s="11"/>
    </row>
    <row r="520" spans="1:3" ht="12.75">
      <c r="A520" s="11"/>
      <c r="B520" s="11"/>
      <c r="C520" s="11"/>
    </row>
    <row r="521" spans="1:3" ht="12.75">
      <c r="A521" s="11"/>
      <c r="B521" s="11"/>
      <c r="C521" s="11"/>
    </row>
    <row r="522" spans="1:3" ht="12.75">
      <c r="A522" s="11"/>
      <c r="B522" s="11"/>
      <c r="C522" s="11"/>
    </row>
    <row r="523" spans="1:3" ht="12.75">
      <c r="A523" s="11"/>
      <c r="B523" s="11"/>
      <c r="C523" s="11"/>
    </row>
    <row r="524" spans="1:3" ht="12.75">
      <c r="A524" s="11"/>
      <c r="B524" s="11"/>
      <c r="C524" s="11"/>
    </row>
    <row r="525" spans="1:3" ht="12.75">
      <c r="A525" s="11"/>
      <c r="B525" s="11"/>
      <c r="C525" s="11"/>
    </row>
    <row r="526" spans="1:3" ht="12.75">
      <c r="A526" s="11"/>
      <c r="B526" s="11"/>
      <c r="C526" s="11"/>
    </row>
    <row r="527" spans="1:3" ht="12.75">
      <c r="A527" s="11"/>
      <c r="B527" s="11"/>
      <c r="C527" s="11"/>
    </row>
    <row r="528" spans="1:3" ht="12.75">
      <c r="A528" s="11"/>
      <c r="B528" s="11"/>
      <c r="C528" s="11"/>
    </row>
    <row r="529" spans="1:3" ht="12.75">
      <c r="A529" s="11"/>
      <c r="B529" s="11"/>
      <c r="C529" s="11"/>
    </row>
    <row r="530" spans="1:3" ht="12.75">
      <c r="A530" s="11"/>
      <c r="B530" s="11"/>
      <c r="C530" s="11"/>
    </row>
    <row r="531" spans="1:3" ht="12.75">
      <c r="A531" s="11"/>
      <c r="B531" s="11"/>
      <c r="C531" s="11"/>
    </row>
    <row r="532" spans="1:3" ht="12.75">
      <c r="A532" s="11"/>
      <c r="B532" s="11"/>
      <c r="C532" s="11"/>
    </row>
    <row r="533" spans="1:3" ht="12.75">
      <c r="A533" s="11"/>
      <c r="B533" s="11"/>
      <c r="C533" s="11"/>
    </row>
    <row r="534" spans="1:3" ht="12.75">
      <c r="A534" s="11"/>
      <c r="B534" s="11"/>
      <c r="C534" s="11"/>
    </row>
    <row r="535" spans="1:3" ht="12.75">
      <c r="A535" s="11"/>
      <c r="B535" s="11"/>
      <c r="C535" s="11"/>
    </row>
    <row r="536" spans="1:3" ht="12.75">
      <c r="A536" s="11"/>
      <c r="B536" s="11"/>
      <c r="C536" s="11"/>
    </row>
    <row r="537" spans="1:3" ht="12.75">
      <c r="A537" s="11"/>
      <c r="B537" s="11"/>
      <c r="C537" s="11"/>
    </row>
    <row r="538" spans="1:3" ht="12.75">
      <c r="A538" s="11"/>
      <c r="B538" s="11"/>
      <c r="C538" s="11"/>
    </row>
    <row r="539" spans="1:3" ht="12.75">
      <c r="A539" s="11"/>
      <c r="B539" s="11"/>
      <c r="C539" s="11"/>
    </row>
    <row r="540" spans="1:3" ht="12.75">
      <c r="A540" s="11"/>
      <c r="B540" s="11"/>
      <c r="C540" s="11"/>
    </row>
    <row r="541" spans="1:3" ht="12.75">
      <c r="A541" s="11"/>
      <c r="B541" s="11"/>
      <c r="C541" s="11"/>
    </row>
    <row r="542" spans="1:3" ht="12.75">
      <c r="A542" s="11"/>
      <c r="B542" s="11"/>
      <c r="C542" s="11"/>
    </row>
    <row r="543" spans="1:3" ht="12.75">
      <c r="A543" s="11"/>
      <c r="B543" s="11"/>
      <c r="C543" s="11"/>
    </row>
    <row r="544" spans="1:3" ht="12.75">
      <c r="A544" s="11"/>
      <c r="B544" s="11"/>
      <c r="C544" s="11"/>
    </row>
    <row r="545" spans="1:3" ht="12.75">
      <c r="A545" s="11"/>
      <c r="B545" s="11"/>
      <c r="C545" s="11"/>
    </row>
    <row r="546" spans="1:3" ht="12.75">
      <c r="A546" s="11"/>
      <c r="B546" s="11"/>
      <c r="C546" s="11"/>
    </row>
    <row r="547" spans="1:3" ht="12.75">
      <c r="A547" s="11"/>
      <c r="B547" s="11"/>
      <c r="C547" s="11"/>
    </row>
    <row r="548" spans="1:3" ht="12.75">
      <c r="A548" s="11"/>
      <c r="B548" s="11"/>
      <c r="C548" s="11"/>
    </row>
    <row r="549" spans="1:3" ht="12.75">
      <c r="A549" s="11"/>
      <c r="B549" s="11"/>
      <c r="C549" s="11"/>
    </row>
    <row r="550" spans="1:3" ht="12.75">
      <c r="A550" s="11"/>
      <c r="B550" s="11"/>
      <c r="C550" s="11"/>
    </row>
    <row r="551" spans="1:3" ht="12.75">
      <c r="A551" s="11"/>
      <c r="B551" s="11"/>
      <c r="C551" s="11"/>
    </row>
    <row r="552" spans="1:3" ht="12.75">
      <c r="A552" s="11"/>
      <c r="B552" s="11"/>
      <c r="C552" s="11"/>
    </row>
    <row r="553" spans="1:3" ht="12.75">
      <c r="A553" s="11"/>
      <c r="B553" s="11"/>
      <c r="C553" s="11"/>
    </row>
    <row r="554" spans="1:3" ht="12.75">
      <c r="A554" s="11"/>
      <c r="B554" s="11"/>
      <c r="C554" s="11"/>
    </row>
    <row r="555" spans="1:3" ht="12.75">
      <c r="A555" s="11"/>
      <c r="B555" s="11"/>
      <c r="C555" s="11"/>
    </row>
    <row r="556" spans="1:3" ht="12.75">
      <c r="A556" s="11"/>
      <c r="B556" s="11"/>
      <c r="C556" s="11"/>
    </row>
    <row r="557" spans="1:3" ht="12.75">
      <c r="A557" s="11"/>
      <c r="B557" s="11"/>
      <c r="C557" s="11"/>
    </row>
    <row r="558" spans="1:3" ht="12.75">
      <c r="A558" s="11"/>
      <c r="B558" s="11"/>
      <c r="C558" s="11"/>
    </row>
    <row r="559" spans="1:3" ht="12.75">
      <c r="A559" s="11"/>
      <c r="B559" s="11"/>
      <c r="C559" s="11"/>
    </row>
    <row r="560" spans="1:3" ht="12.75">
      <c r="A560" s="11"/>
      <c r="B560" s="11"/>
      <c r="C560" s="11"/>
    </row>
    <row r="561" spans="1:3" ht="12.75">
      <c r="A561" s="11"/>
      <c r="B561" s="11"/>
      <c r="C561" s="11"/>
    </row>
    <row r="562" spans="1:3" ht="12.75">
      <c r="A562" s="11"/>
      <c r="B562" s="11"/>
      <c r="C562" s="11"/>
    </row>
    <row r="563" spans="1:3" ht="12.75">
      <c r="A563" s="11"/>
      <c r="B563" s="11"/>
      <c r="C563" s="11"/>
    </row>
    <row r="564" spans="1:3" ht="12.75">
      <c r="A564" s="11"/>
      <c r="B564" s="11"/>
      <c r="C564" s="11"/>
    </row>
    <row r="565" spans="1:3" ht="12.75">
      <c r="A565" s="11"/>
      <c r="B565" s="11"/>
      <c r="C565" s="11"/>
    </row>
    <row r="566" spans="1:3" ht="12.75">
      <c r="A566" s="11"/>
      <c r="B566" s="11"/>
      <c r="C566" s="11"/>
    </row>
    <row r="567" spans="1:3" ht="12.75">
      <c r="A567" s="11"/>
      <c r="B567" s="11"/>
      <c r="C567" s="11"/>
    </row>
    <row r="568" spans="1:3" ht="12.75">
      <c r="A568" s="11"/>
      <c r="B568" s="11"/>
      <c r="C568" s="11"/>
    </row>
    <row r="569" spans="1:3" ht="12.75">
      <c r="A569" s="11"/>
      <c r="B569" s="11"/>
      <c r="C569" s="11"/>
    </row>
    <row r="570" spans="1:3" ht="12.75">
      <c r="A570" s="11"/>
      <c r="B570" s="11"/>
      <c r="C570" s="11"/>
    </row>
    <row r="571" spans="1:3" ht="12.75">
      <c r="A571" s="11"/>
      <c r="B571" s="11"/>
      <c r="C571" s="11"/>
    </row>
    <row r="572" spans="1:3" ht="12.75">
      <c r="A572" s="11"/>
      <c r="B572" s="11"/>
      <c r="C572" s="11"/>
    </row>
    <row r="573" spans="1:3" ht="12.75">
      <c r="A573" s="11"/>
      <c r="B573" s="11"/>
      <c r="C573" s="11"/>
    </row>
    <row r="574" spans="1:3" ht="12.75">
      <c r="A574" s="11"/>
      <c r="B574" s="11"/>
      <c r="C574" s="11"/>
    </row>
    <row r="575" spans="1:3" ht="12.75">
      <c r="A575" s="11"/>
      <c r="B575" s="11"/>
      <c r="C575" s="11"/>
    </row>
    <row r="576" spans="1:3" ht="12.75">
      <c r="A576" s="11"/>
      <c r="B576" s="11"/>
      <c r="C576" s="11"/>
    </row>
    <row r="577" spans="1:3" ht="12.75">
      <c r="A577" s="11"/>
      <c r="B577" s="11"/>
      <c r="C577" s="11"/>
    </row>
    <row r="578" spans="1:3" ht="12.75">
      <c r="A578" s="11"/>
      <c r="B578" s="11"/>
      <c r="C578" s="11"/>
    </row>
    <row r="579" spans="1:3" ht="12.75">
      <c r="A579" s="11"/>
      <c r="B579" s="11"/>
      <c r="C579" s="11"/>
    </row>
    <row r="580" spans="1:3" ht="12.75">
      <c r="A580" s="11"/>
      <c r="B580" s="11"/>
      <c r="C580" s="11"/>
    </row>
    <row r="581" spans="1:3" ht="12.75">
      <c r="A581" s="11"/>
      <c r="B581" s="11"/>
      <c r="C581" s="11"/>
    </row>
    <row r="582" spans="1:3" ht="12.75">
      <c r="A582" s="11"/>
      <c r="B582" s="11"/>
      <c r="C582" s="11"/>
    </row>
    <row r="583" spans="1:3" ht="12.75">
      <c r="A583" s="11"/>
      <c r="B583" s="11"/>
      <c r="C583" s="11"/>
    </row>
    <row r="584" spans="1:3" ht="12.75">
      <c r="A584" s="11"/>
      <c r="B584" s="11"/>
      <c r="C584" s="11"/>
    </row>
    <row r="585" spans="1:3" ht="12.75">
      <c r="A585" s="11"/>
      <c r="B585" s="11"/>
      <c r="C585" s="11"/>
    </row>
    <row r="586" spans="1:3" ht="12.75">
      <c r="A586" s="11"/>
      <c r="B586" s="11"/>
      <c r="C586" s="11"/>
    </row>
    <row r="587" spans="1:3" ht="12.75">
      <c r="A587" s="11"/>
      <c r="B587" s="11"/>
      <c r="C587" s="11"/>
    </row>
    <row r="588" spans="1:3" ht="12.75">
      <c r="A588" s="11"/>
      <c r="B588" s="11"/>
      <c r="C588" s="11"/>
    </row>
    <row r="589" spans="1:3" ht="12.75">
      <c r="A589" s="11"/>
      <c r="B589" s="11"/>
      <c r="C589" s="11"/>
    </row>
    <row r="590" spans="1:3" ht="12.75">
      <c r="A590" s="11"/>
      <c r="B590" s="11"/>
      <c r="C590" s="11"/>
    </row>
    <row r="591" spans="1:3" ht="12.75">
      <c r="A591" s="11"/>
      <c r="B591" s="11"/>
      <c r="C591" s="11"/>
    </row>
    <row r="592" spans="1:3" ht="12.75">
      <c r="A592" s="11"/>
      <c r="B592" s="11"/>
      <c r="C592" s="11"/>
    </row>
    <row r="593" spans="1:3" ht="12.75">
      <c r="A593" s="11"/>
      <c r="B593" s="11"/>
      <c r="C593" s="11"/>
    </row>
    <row r="594" spans="1:3" ht="12.75">
      <c r="A594" s="11"/>
      <c r="B594" s="11"/>
      <c r="C594" s="11"/>
    </row>
    <row r="595" spans="1:3" ht="12.75">
      <c r="A595" s="11"/>
      <c r="B595" s="11"/>
      <c r="C595" s="11"/>
    </row>
    <row r="596" spans="1:3" ht="12.75">
      <c r="A596" s="11"/>
      <c r="B596" s="11"/>
      <c r="C596" s="11"/>
    </row>
    <row r="597" spans="1:3" ht="12.75">
      <c r="A597" s="11"/>
      <c r="B597" s="11"/>
      <c r="C597" s="11"/>
    </row>
    <row r="598" spans="1:3" ht="12.75">
      <c r="A598" s="11"/>
      <c r="B598" s="11"/>
      <c r="C598" s="11"/>
    </row>
    <row r="599" spans="1:3" ht="12.75">
      <c r="A599" s="11"/>
      <c r="B599" s="11"/>
      <c r="C599" s="11"/>
    </row>
    <row r="600" spans="1:3" ht="12.75">
      <c r="A600" s="11"/>
      <c r="B600" s="11"/>
      <c r="C600" s="11"/>
    </row>
    <row r="601" spans="1:3" ht="12.75">
      <c r="A601" s="11"/>
      <c r="B601" s="11"/>
      <c r="C601" s="11"/>
    </row>
    <row r="602" spans="1:3" ht="12.75">
      <c r="A602" s="11"/>
      <c r="B602" s="11"/>
      <c r="C602" s="11"/>
    </row>
    <row r="603" spans="1:3" ht="12.75">
      <c r="A603" s="11"/>
      <c r="B603" s="11"/>
      <c r="C603" s="11"/>
    </row>
    <row r="604" spans="1:3" ht="12.75">
      <c r="A604" s="11"/>
      <c r="B604" s="11"/>
      <c r="C604" s="11"/>
    </row>
    <row r="605" spans="1:3" ht="12.75">
      <c r="A605" s="11"/>
      <c r="B605" s="11"/>
      <c r="C605" s="11"/>
    </row>
    <row r="606" spans="1:3" ht="12.75">
      <c r="A606" s="11"/>
      <c r="B606" s="11"/>
      <c r="C606" s="11"/>
    </row>
    <row r="607" spans="1:3" ht="12.75">
      <c r="A607" s="11"/>
      <c r="B607" s="11"/>
      <c r="C607" s="11"/>
    </row>
    <row r="608" spans="1:3" ht="12.75">
      <c r="A608" s="11"/>
      <c r="B608" s="11"/>
      <c r="C608" s="11"/>
    </row>
    <row r="609" spans="1:3" ht="12.75">
      <c r="A609" s="11"/>
      <c r="B609" s="11"/>
      <c r="C609" s="11"/>
    </row>
    <row r="610" spans="1:3" ht="12.75">
      <c r="A610" s="11"/>
      <c r="B610" s="11"/>
      <c r="C610" s="11"/>
    </row>
    <row r="611" spans="1:3" ht="12.75">
      <c r="A611" s="11"/>
      <c r="B611" s="11"/>
      <c r="C611" s="11"/>
    </row>
    <row r="612" spans="1:3" ht="12.75">
      <c r="A612" s="11"/>
      <c r="B612" s="11"/>
      <c r="C612" s="11"/>
    </row>
    <row r="613" spans="1:3" ht="12.75">
      <c r="A613" s="11"/>
      <c r="B613" s="11"/>
      <c r="C613" s="11"/>
    </row>
    <row r="614" spans="1:3" ht="12.75">
      <c r="A614" s="11"/>
      <c r="B614" s="11"/>
      <c r="C614" s="11"/>
    </row>
    <row r="615" spans="1:3" ht="12.75">
      <c r="A615" s="11"/>
      <c r="B615" s="11"/>
      <c r="C615" s="11"/>
    </row>
    <row r="616" spans="1:3" ht="12.75">
      <c r="A616" s="11"/>
      <c r="B616" s="11"/>
      <c r="C616" s="11"/>
    </row>
    <row r="617" spans="1:3" ht="12.75">
      <c r="A617" s="11"/>
      <c r="B617" s="11"/>
      <c r="C617" s="11"/>
    </row>
    <row r="618" spans="1:3" ht="12.75">
      <c r="A618" s="11"/>
      <c r="B618" s="11"/>
      <c r="C618" s="11"/>
    </row>
    <row r="619" spans="1:3" ht="12.75">
      <c r="A619" s="11"/>
      <c r="B619" s="11"/>
      <c r="C619" s="11"/>
    </row>
    <row r="620" spans="1:3" ht="12.75">
      <c r="A620" s="11"/>
      <c r="B620" s="11"/>
      <c r="C620" s="11"/>
    </row>
    <row r="621" spans="1:3" ht="12.75">
      <c r="A621" s="11"/>
      <c r="B621" s="11"/>
      <c r="C621" s="11"/>
    </row>
    <row r="622" spans="1:3" ht="12.75">
      <c r="A622" s="11"/>
      <c r="B622" s="11"/>
      <c r="C622" s="11"/>
    </row>
    <row r="623" spans="1:3" ht="12.75">
      <c r="A623" s="11"/>
      <c r="B623" s="11"/>
      <c r="C623" s="11"/>
    </row>
    <row r="624" spans="1:3" ht="12.75">
      <c r="A624" s="11"/>
      <c r="B624" s="11"/>
      <c r="C624" s="11"/>
    </row>
    <row r="625" spans="1:3" ht="12.75">
      <c r="A625" s="11"/>
      <c r="B625" s="11"/>
      <c r="C625" s="11"/>
    </row>
    <row r="626" spans="1:3" ht="12.75">
      <c r="A626" s="11"/>
      <c r="B626" s="11"/>
      <c r="C626" s="11"/>
    </row>
    <row r="627" spans="1:3" ht="12.75">
      <c r="A627" s="11"/>
      <c r="B627" s="11"/>
      <c r="C627" s="11"/>
    </row>
    <row r="628" spans="1:3" ht="12.75">
      <c r="A628" s="11"/>
      <c r="B628" s="11"/>
      <c r="C628" s="11"/>
    </row>
    <row r="629" spans="1:3" ht="12.75">
      <c r="A629" s="11"/>
      <c r="B629" s="11"/>
      <c r="C629" s="11"/>
    </row>
    <row r="630" spans="1:3" ht="12.75">
      <c r="A630" s="11"/>
      <c r="B630" s="11"/>
      <c r="C630" s="11"/>
    </row>
    <row r="631" spans="1:3" ht="12.75">
      <c r="A631" s="11"/>
      <c r="B631" s="11"/>
      <c r="C631" s="11"/>
    </row>
    <row r="632" spans="1:3" ht="12.75">
      <c r="A632" s="11"/>
      <c r="B632" s="11"/>
      <c r="C632" s="11"/>
    </row>
    <row r="633" spans="1:3" ht="12.75">
      <c r="A633" s="11"/>
      <c r="B633" s="11"/>
      <c r="C633" s="11"/>
    </row>
    <row r="634" spans="1:3" ht="12.75">
      <c r="A634" s="11"/>
      <c r="B634" s="11"/>
      <c r="C634" s="11"/>
    </row>
    <row r="635" spans="1:3" ht="12.75">
      <c r="A635" s="11"/>
      <c r="B635" s="11"/>
      <c r="C635" s="11"/>
    </row>
    <row r="636" spans="1:3" ht="12.75">
      <c r="A636" s="11"/>
      <c r="B636" s="11"/>
      <c r="C636" s="11"/>
    </row>
    <row r="637" spans="1:3" ht="12.75">
      <c r="A637" s="11"/>
      <c r="B637" s="11"/>
      <c r="C637" s="11"/>
    </row>
    <row r="638" spans="1:3" ht="12.75">
      <c r="A638" s="11"/>
      <c r="B638" s="11"/>
      <c r="C638" s="11"/>
    </row>
    <row r="639" spans="1:3" ht="12.75">
      <c r="A639" s="11"/>
      <c r="B639" s="11"/>
      <c r="C639" s="11"/>
    </row>
    <row r="640" spans="1:3" ht="12.75">
      <c r="A640" s="11"/>
      <c r="B640" s="11"/>
      <c r="C640" s="11"/>
    </row>
    <row r="641" spans="1:3" ht="12.75">
      <c r="A641" s="11"/>
      <c r="B641" s="11"/>
      <c r="C641" s="11"/>
    </row>
    <row r="642" spans="1:3" ht="12.75">
      <c r="A642" s="11"/>
      <c r="B642" s="11"/>
      <c r="C642" s="11"/>
    </row>
    <row r="643" spans="1:3" ht="12.75">
      <c r="A643" s="11"/>
      <c r="B643" s="11"/>
      <c r="C643" s="11"/>
    </row>
    <row r="644" spans="1:3" ht="12.75">
      <c r="A644" s="11"/>
      <c r="B644" s="11"/>
      <c r="C644" s="11"/>
    </row>
    <row r="645" spans="1:3" ht="12.75">
      <c r="A645" s="11"/>
      <c r="B645" s="11"/>
      <c r="C645" s="11"/>
    </row>
    <row r="646" spans="1:3" ht="12.75">
      <c r="A646" s="11"/>
      <c r="B646" s="11"/>
      <c r="C646" s="11"/>
    </row>
    <row r="647" spans="1:3" ht="12.75">
      <c r="A647" s="11"/>
      <c r="B647" s="11"/>
      <c r="C647" s="11"/>
    </row>
    <row r="648" spans="1:3" ht="12.75">
      <c r="A648" s="11"/>
      <c r="B648" s="11"/>
      <c r="C648" s="11"/>
    </row>
    <row r="649" spans="1:3" ht="12.75">
      <c r="A649" s="11"/>
      <c r="B649" s="11"/>
      <c r="C649" s="11"/>
    </row>
    <row r="650" spans="1:3" ht="12.75">
      <c r="A650" s="11"/>
      <c r="B650" s="11"/>
      <c r="C650" s="11"/>
    </row>
    <row r="651" spans="1:3" ht="12.75">
      <c r="A651" s="11"/>
      <c r="B651" s="11"/>
      <c r="C651" s="11"/>
    </row>
    <row r="652" spans="1:3" ht="12.75">
      <c r="A652" s="11"/>
      <c r="B652" s="11"/>
      <c r="C652" s="11"/>
    </row>
    <row r="653" spans="1:3" ht="12.75">
      <c r="A653" s="11"/>
      <c r="B653" s="11"/>
      <c r="C653" s="11"/>
    </row>
    <row r="654" spans="1:3" ht="12.75">
      <c r="A654" s="11"/>
      <c r="B654" s="11"/>
      <c r="C654" s="11"/>
    </row>
    <row r="655" spans="1:3" ht="12.75">
      <c r="A655" s="11"/>
      <c r="B655" s="11"/>
      <c r="C655" s="11"/>
    </row>
    <row r="656" spans="1:3" ht="12.75">
      <c r="A656" s="11"/>
      <c r="B656" s="11"/>
      <c r="C656" s="11"/>
    </row>
    <row r="657" spans="1:3" ht="12.75">
      <c r="A657" s="11"/>
      <c r="B657" s="11"/>
      <c r="C657" s="11"/>
    </row>
    <row r="658" spans="1:3" ht="12.75">
      <c r="A658" s="11"/>
      <c r="B658" s="11"/>
      <c r="C658" s="11"/>
    </row>
    <row r="659" spans="1:3" ht="12.75">
      <c r="A659" s="11"/>
      <c r="B659" s="11"/>
      <c r="C659" s="11"/>
    </row>
    <row r="660" spans="1:3" ht="12.75">
      <c r="A660" s="11"/>
      <c r="B660" s="11"/>
      <c r="C660" s="11"/>
    </row>
    <row r="661" spans="1:3" ht="12.75">
      <c r="A661" s="11"/>
      <c r="B661" s="11"/>
      <c r="C661" s="11"/>
    </row>
    <row r="662" spans="1:3" ht="12.75">
      <c r="A662" s="11"/>
      <c r="B662" s="11"/>
      <c r="C662" s="11"/>
    </row>
    <row r="663" spans="1:3" ht="12.75">
      <c r="A663" s="11"/>
      <c r="B663" s="11"/>
      <c r="C663" s="11"/>
    </row>
    <row r="664" spans="1:3" ht="12.75">
      <c r="A664" s="11"/>
      <c r="B664" s="11"/>
      <c r="C664" s="11"/>
    </row>
    <row r="665" spans="1:3" ht="12.75">
      <c r="A665" s="11"/>
      <c r="B665" s="11"/>
      <c r="C665" s="11"/>
    </row>
    <row r="666" spans="1:3" ht="12.75">
      <c r="A666" s="11"/>
      <c r="B666" s="11"/>
      <c r="C666" s="11"/>
    </row>
    <row r="667" spans="1:3" ht="12.75">
      <c r="A667" s="11"/>
      <c r="B667" s="11"/>
      <c r="C667" s="11"/>
    </row>
    <row r="668" spans="1:3" ht="12.75">
      <c r="A668" s="11"/>
      <c r="B668" s="11"/>
      <c r="C668" s="11"/>
    </row>
    <row r="669" spans="1:3" ht="12.75">
      <c r="A669" s="11"/>
      <c r="B669" s="11"/>
      <c r="C669" s="11"/>
    </row>
    <row r="670" spans="1:3" ht="12.75">
      <c r="A670" s="11"/>
      <c r="B670" s="11"/>
      <c r="C670" s="11"/>
    </row>
    <row r="671" spans="1:3" ht="12.75">
      <c r="A671" s="11"/>
      <c r="B671" s="11"/>
      <c r="C671" s="11"/>
    </row>
    <row r="672" spans="1:3" ht="12.75">
      <c r="A672" s="11"/>
      <c r="B672" s="11"/>
      <c r="C672" s="11"/>
    </row>
    <row r="673" spans="1:3" ht="12.75">
      <c r="A673" s="11"/>
      <c r="B673" s="11"/>
      <c r="C673" s="11"/>
    </row>
    <row r="674" spans="1:3" ht="12.75">
      <c r="A674" s="11"/>
      <c r="B674" s="11"/>
      <c r="C674" s="11"/>
    </row>
    <row r="675" spans="1:3" ht="12.75">
      <c r="A675" s="11"/>
      <c r="B675" s="11"/>
      <c r="C675" s="11"/>
    </row>
    <row r="676" spans="1:3" ht="12.75">
      <c r="A676" s="11"/>
      <c r="B676" s="11"/>
      <c r="C676" s="11"/>
    </row>
    <row r="677" spans="1:3" ht="12.75">
      <c r="A677" s="11"/>
      <c r="B677" s="11"/>
      <c r="C677" s="11"/>
    </row>
    <row r="678" spans="1:3" ht="12.75">
      <c r="A678" s="11"/>
      <c r="B678" s="11"/>
      <c r="C678" s="11"/>
    </row>
    <row r="679" spans="1:3" ht="12.75">
      <c r="A679" s="11"/>
      <c r="B679" s="11"/>
      <c r="C679" s="11"/>
    </row>
    <row r="680" spans="1:3" ht="12.75">
      <c r="A680" s="11"/>
      <c r="B680" s="11"/>
      <c r="C680" s="11"/>
    </row>
    <row r="681" spans="1:3" ht="12.75">
      <c r="A681" s="11"/>
      <c r="B681" s="11"/>
      <c r="C681" s="11"/>
    </row>
    <row r="682" spans="1:3" ht="12.75">
      <c r="A682" s="11"/>
      <c r="B682" s="11"/>
      <c r="C682" s="11"/>
    </row>
    <row r="683" spans="1:3" ht="12.75">
      <c r="A683" s="11"/>
      <c r="B683" s="11"/>
      <c r="C683" s="11"/>
    </row>
    <row r="684" spans="1:3" ht="12.75">
      <c r="A684" s="11"/>
      <c r="B684" s="11"/>
      <c r="C684" s="11"/>
    </row>
    <row r="685" spans="1:3" ht="12.75">
      <c r="A685" s="11"/>
      <c r="B685" s="11"/>
      <c r="C685" s="11"/>
    </row>
    <row r="686" spans="1:3" ht="12.75">
      <c r="A686" s="11"/>
      <c r="B686" s="11"/>
      <c r="C686" s="11"/>
    </row>
    <row r="687" spans="1:3" ht="12.75">
      <c r="A687" s="11"/>
      <c r="B687" s="11"/>
      <c r="C687" s="11"/>
    </row>
    <row r="688" spans="1:3" ht="12.75">
      <c r="A688" s="11"/>
      <c r="B688" s="11"/>
      <c r="C688" s="11"/>
    </row>
    <row r="689" spans="1:3" ht="12.75">
      <c r="A689" s="11"/>
      <c r="B689" s="11"/>
      <c r="C689" s="11"/>
    </row>
    <row r="690" spans="1:3" ht="12.75">
      <c r="A690" s="11"/>
      <c r="B690" s="11"/>
      <c r="C690" s="11"/>
    </row>
    <row r="691" spans="1:3" ht="12.75">
      <c r="A691" s="11"/>
      <c r="B691" s="11"/>
      <c r="C691" s="11"/>
    </row>
    <row r="692" spans="1:3" ht="12.75">
      <c r="A692" s="11"/>
      <c r="B692" s="11"/>
      <c r="C692" s="11"/>
    </row>
    <row r="693" spans="1:3" ht="12.75">
      <c r="A693" s="11"/>
      <c r="B693" s="11"/>
      <c r="C693" s="11"/>
    </row>
    <row r="694" spans="1:3" ht="12.75">
      <c r="A694" s="11"/>
      <c r="B694" s="11"/>
      <c r="C694" s="11"/>
    </row>
    <row r="695" spans="1:3" ht="12.75">
      <c r="A695" s="11"/>
      <c r="B695" s="11"/>
      <c r="C695" s="11"/>
    </row>
    <row r="696" spans="1:3" ht="12.75">
      <c r="A696" s="11"/>
      <c r="B696" s="11"/>
      <c r="C696" s="11"/>
    </row>
    <row r="697" spans="1:3" ht="12.75">
      <c r="A697" s="11"/>
      <c r="B697" s="11"/>
      <c r="C697" s="11"/>
    </row>
    <row r="698" spans="1:3" ht="12.75">
      <c r="A698" s="11"/>
      <c r="B698" s="11"/>
      <c r="C698" s="11"/>
    </row>
    <row r="699" spans="1:3" ht="12.75">
      <c r="A699" s="11"/>
      <c r="B699" s="11"/>
      <c r="C699" s="11"/>
    </row>
    <row r="700" spans="1:3" ht="12.75">
      <c r="A700" s="11"/>
      <c r="B700" s="11"/>
      <c r="C700" s="11"/>
    </row>
    <row r="701" spans="1:3" ht="12.75">
      <c r="A701" s="11"/>
      <c r="B701" s="11"/>
      <c r="C701" s="11"/>
    </row>
    <row r="702" spans="1:3" ht="12.75">
      <c r="A702" s="11"/>
      <c r="B702" s="11"/>
      <c r="C702" s="11"/>
    </row>
    <row r="703" spans="1:3" ht="12.75">
      <c r="A703" s="11"/>
      <c r="B703" s="11"/>
      <c r="C703" s="11"/>
    </row>
    <row r="704" spans="1:3" ht="12.75">
      <c r="A704" s="11"/>
      <c r="B704" s="11"/>
      <c r="C704" s="11"/>
    </row>
    <row r="705" spans="1:3" ht="12.75">
      <c r="A705" s="11"/>
      <c r="B705" s="11"/>
      <c r="C705" s="11"/>
    </row>
    <row r="706" spans="1:3" ht="12.75">
      <c r="A706" s="11"/>
      <c r="B706" s="11"/>
      <c r="C706" s="11"/>
    </row>
    <row r="707" spans="1:3" ht="12.75">
      <c r="A707" s="11"/>
      <c r="B707" s="11"/>
      <c r="C707" s="11"/>
    </row>
    <row r="708" spans="1:3" ht="12.75">
      <c r="A708" s="11"/>
      <c r="B708" s="11"/>
      <c r="C708" s="11"/>
    </row>
    <row r="709" spans="1:3" ht="12.75">
      <c r="A709" s="11"/>
      <c r="B709" s="11"/>
      <c r="C709" s="11"/>
    </row>
    <row r="710" spans="1:3" ht="12.75">
      <c r="A710" s="11"/>
      <c r="B710" s="11"/>
      <c r="C710" s="11"/>
    </row>
    <row r="711" spans="1:3" ht="12.75">
      <c r="A711" s="11"/>
      <c r="B711" s="11"/>
      <c r="C711" s="11"/>
    </row>
    <row r="712" spans="1:3" ht="12.75">
      <c r="A712" s="11"/>
      <c r="B712" s="11"/>
      <c r="C712" s="11"/>
    </row>
    <row r="713" spans="1:3" ht="12.75">
      <c r="A713" s="11"/>
      <c r="B713" s="11"/>
      <c r="C713" s="11"/>
    </row>
    <row r="714" spans="1:3" ht="12.75">
      <c r="A714" s="11"/>
      <c r="B714" s="11"/>
      <c r="C714" s="11"/>
    </row>
    <row r="715" spans="1:3" ht="12.75">
      <c r="A715" s="11"/>
      <c r="B715" s="11"/>
      <c r="C715" s="11"/>
    </row>
    <row r="716" spans="1:3" ht="12.75">
      <c r="A716" s="11"/>
      <c r="B716" s="11"/>
      <c r="C716" s="11"/>
    </row>
    <row r="717" spans="1:3" ht="12.75">
      <c r="A717" s="11"/>
      <c r="B717" s="11"/>
      <c r="C717" s="11"/>
    </row>
    <row r="718" spans="1:3" ht="12.75">
      <c r="A718" s="11"/>
      <c r="B718" s="11"/>
      <c r="C718" s="11"/>
    </row>
    <row r="719" spans="1:3" ht="12.75">
      <c r="A719" s="11"/>
      <c r="B719" s="11"/>
      <c r="C719" s="11"/>
    </row>
    <row r="720" spans="1:3" ht="12.75">
      <c r="A720" s="11"/>
      <c r="B720" s="11"/>
      <c r="C720" s="11"/>
    </row>
    <row r="721" spans="1:3" ht="12.75">
      <c r="A721" s="11"/>
      <c r="B721" s="11"/>
      <c r="C721" s="11"/>
    </row>
    <row r="722" spans="1:3" ht="12.75">
      <c r="A722" s="11"/>
      <c r="B722" s="11"/>
      <c r="C722" s="11"/>
    </row>
    <row r="723" spans="1:3" ht="12.75">
      <c r="A723" s="11"/>
      <c r="B723" s="11"/>
      <c r="C723" s="11"/>
    </row>
    <row r="724" spans="1:3" ht="12.75">
      <c r="A724" s="11"/>
      <c r="B724" s="11"/>
      <c r="C724" s="11"/>
    </row>
    <row r="725" spans="1:3" ht="12.75">
      <c r="A725" s="11"/>
      <c r="B725" s="11"/>
      <c r="C725" s="11"/>
    </row>
    <row r="726" spans="1:3" ht="12.75">
      <c r="A726" s="11"/>
      <c r="B726" s="11"/>
      <c r="C726" s="11"/>
    </row>
    <row r="727" spans="1:3" ht="12.75">
      <c r="A727" s="11"/>
      <c r="B727" s="11"/>
      <c r="C727" s="11"/>
    </row>
    <row r="728" spans="1:3" ht="12.75">
      <c r="A728" s="11"/>
      <c r="B728" s="11"/>
      <c r="C728" s="11"/>
    </row>
    <row r="729" spans="1:3" ht="12.75">
      <c r="A729" s="11"/>
      <c r="B729" s="11"/>
      <c r="C729" s="11"/>
    </row>
    <row r="730" spans="1:3" ht="12.75">
      <c r="A730" s="11"/>
      <c r="B730" s="11"/>
      <c r="C730" s="11"/>
    </row>
    <row r="731" spans="1:3" ht="12.75">
      <c r="A731" s="11"/>
      <c r="B731" s="11"/>
      <c r="C731" s="11"/>
    </row>
    <row r="732" spans="1:3" ht="12.75">
      <c r="A732" s="11"/>
      <c r="B732" s="11"/>
      <c r="C732" s="11"/>
    </row>
    <row r="733" spans="1:3" ht="12.75">
      <c r="A733" s="11"/>
      <c r="B733" s="11"/>
      <c r="C733" s="11"/>
    </row>
    <row r="734" spans="1:3" ht="12.75">
      <c r="A734" s="11"/>
      <c r="B734" s="11"/>
      <c r="C734" s="11"/>
    </row>
    <row r="735" spans="1:3" ht="12.75">
      <c r="A735" s="11"/>
      <c r="B735" s="11"/>
      <c r="C735" s="11"/>
    </row>
    <row r="736" spans="1:3" ht="12.75">
      <c r="A736" s="11"/>
      <c r="B736" s="11"/>
      <c r="C736" s="11"/>
    </row>
    <row r="737" spans="1:3" ht="12.75">
      <c r="A737" s="11"/>
      <c r="B737" s="11"/>
      <c r="C737" s="11"/>
    </row>
    <row r="738" spans="1:3" ht="12.75">
      <c r="A738" s="11"/>
      <c r="B738" s="11"/>
      <c r="C738" s="11"/>
    </row>
    <row r="739" spans="1:3" ht="12.75">
      <c r="A739" s="11"/>
      <c r="B739" s="11"/>
      <c r="C739" s="11"/>
    </row>
    <row r="740" spans="1:3" ht="12.75">
      <c r="A740" s="11"/>
      <c r="B740" s="11"/>
      <c r="C740" s="11"/>
    </row>
    <row r="741" spans="1:3" ht="12.75">
      <c r="A741" s="11"/>
      <c r="B741" s="11"/>
      <c r="C741" s="11"/>
    </row>
    <row r="742" spans="1:3" ht="12.75">
      <c r="A742" s="11"/>
      <c r="B742" s="11"/>
      <c r="C742" s="11"/>
    </row>
    <row r="743" spans="1:3" ht="12.75">
      <c r="A743" s="11"/>
      <c r="B743" s="11"/>
      <c r="C743" s="11"/>
    </row>
    <row r="744" spans="1:3" ht="12.75">
      <c r="A744" s="11"/>
      <c r="B744" s="11"/>
      <c r="C744" s="11"/>
    </row>
    <row r="745" spans="1:3" ht="12.75">
      <c r="A745" s="11"/>
      <c r="B745" s="11"/>
      <c r="C745" s="11"/>
    </row>
    <row r="746" spans="1:3" ht="12.75">
      <c r="A746" s="11"/>
      <c r="B746" s="11"/>
      <c r="C746" s="11"/>
    </row>
    <row r="747" spans="1:3" ht="12.75">
      <c r="A747" s="11"/>
      <c r="B747" s="11"/>
      <c r="C747" s="11"/>
    </row>
    <row r="748" spans="1:3" ht="12.75">
      <c r="A748" s="11"/>
      <c r="B748" s="11"/>
      <c r="C748" s="11"/>
    </row>
    <row r="749" spans="1:3" ht="12.75">
      <c r="A749" s="11"/>
      <c r="B749" s="11"/>
      <c r="C749" s="11"/>
    </row>
    <row r="750" spans="1:3" ht="12.75">
      <c r="A750" s="11"/>
      <c r="B750" s="11"/>
      <c r="C750" s="11"/>
    </row>
    <row r="751" spans="1:3" ht="12.75">
      <c r="A751" s="11"/>
      <c r="B751" s="11"/>
      <c r="C751" s="11"/>
    </row>
    <row r="752" spans="1:3" ht="12.75">
      <c r="A752" s="11"/>
      <c r="B752" s="11"/>
      <c r="C752" s="11"/>
    </row>
    <row r="753" spans="1:3" ht="12.75">
      <c r="A753" s="11"/>
      <c r="B753" s="11"/>
      <c r="C753" s="11"/>
    </row>
    <row r="754" spans="1:3" ht="12.75">
      <c r="A754" s="11"/>
      <c r="B754" s="11"/>
      <c r="C754" s="11"/>
    </row>
    <row r="755" spans="1:3" ht="12.75">
      <c r="A755" s="11"/>
      <c r="B755" s="11"/>
      <c r="C755" s="11"/>
    </row>
    <row r="756" spans="1:3" ht="12.75">
      <c r="A756" s="11"/>
      <c r="B756" s="11"/>
      <c r="C756" s="11"/>
    </row>
    <row r="757" spans="1:3" ht="12.75">
      <c r="A757" s="11"/>
      <c r="B757" s="11"/>
      <c r="C757" s="11"/>
    </row>
    <row r="758" spans="1:3" ht="12.75">
      <c r="A758" s="11"/>
      <c r="B758" s="11"/>
      <c r="C758" s="11"/>
    </row>
    <row r="759" spans="1:3" ht="12.75">
      <c r="A759" s="11"/>
      <c r="B759" s="11"/>
      <c r="C759" s="11"/>
    </row>
    <row r="760" spans="1:3" ht="12.75">
      <c r="A760" s="11"/>
      <c r="B760" s="11"/>
      <c r="C760" s="11"/>
    </row>
    <row r="761" spans="1:3" ht="12.75">
      <c r="A761" s="11"/>
      <c r="B761" s="11"/>
      <c r="C761" s="11"/>
    </row>
    <row r="762" spans="1:3" ht="12.75">
      <c r="A762" s="11"/>
      <c r="B762" s="11"/>
      <c r="C762" s="11"/>
    </row>
    <row r="763" spans="1:3" ht="12.75">
      <c r="A763" s="11"/>
      <c r="B763" s="11"/>
      <c r="C763" s="11"/>
    </row>
    <row r="764" spans="1:3" ht="12.75">
      <c r="A764" s="11"/>
      <c r="B764" s="11"/>
      <c r="C764" s="11"/>
    </row>
    <row r="765" spans="1:3" ht="12.75">
      <c r="A765" s="11"/>
      <c r="B765" s="11"/>
      <c r="C765" s="11"/>
    </row>
    <row r="766" spans="1:3" ht="12.75">
      <c r="A766" s="11"/>
      <c r="B766" s="11"/>
      <c r="C766" s="11"/>
    </row>
    <row r="767" spans="1:3" ht="12.75">
      <c r="A767" s="11"/>
      <c r="B767" s="11"/>
      <c r="C767" s="11"/>
    </row>
    <row r="768" spans="1:3" ht="12.75">
      <c r="A768" s="11"/>
      <c r="B768" s="11"/>
      <c r="C768" s="11"/>
    </row>
    <row r="769" spans="1:3" ht="12.75">
      <c r="A769" s="11"/>
      <c r="B769" s="11"/>
      <c r="C769" s="11"/>
    </row>
    <row r="770" spans="1:3" ht="12.75">
      <c r="A770" s="11"/>
      <c r="B770" s="11"/>
      <c r="C770" s="11"/>
    </row>
    <row r="771" spans="1:3" ht="12.75">
      <c r="A771" s="11"/>
      <c r="B771" s="11"/>
      <c r="C771" s="11"/>
    </row>
    <row r="772" spans="1:3" ht="12.75">
      <c r="A772" s="11"/>
      <c r="B772" s="11"/>
      <c r="C772" s="11"/>
    </row>
    <row r="773" spans="1:3" ht="12.75">
      <c r="A773" s="11"/>
      <c r="B773" s="11"/>
      <c r="C773" s="11"/>
    </row>
    <row r="774" spans="1:3" ht="12.75">
      <c r="A774" s="11"/>
      <c r="B774" s="11"/>
      <c r="C774" s="11"/>
    </row>
    <row r="775" spans="1:3" ht="12.75">
      <c r="A775" s="11"/>
      <c r="B775" s="11"/>
      <c r="C775" s="11"/>
    </row>
    <row r="776" spans="1:3" ht="12.75">
      <c r="A776" s="11"/>
      <c r="B776" s="11"/>
      <c r="C776" s="11"/>
    </row>
    <row r="777" spans="1:3" ht="12.75">
      <c r="A777" s="11"/>
      <c r="B777" s="11"/>
      <c r="C777" s="11"/>
    </row>
    <row r="778" spans="1:3" ht="12.75">
      <c r="A778" s="11"/>
      <c r="B778" s="11"/>
      <c r="C778" s="11"/>
    </row>
    <row r="779" spans="1:3" ht="12.75">
      <c r="A779" s="11"/>
      <c r="B779" s="11"/>
      <c r="C779" s="11"/>
    </row>
    <row r="780" spans="1:3" ht="12.75">
      <c r="A780" s="11"/>
      <c r="B780" s="11"/>
      <c r="C780" s="11"/>
    </row>
    <row r="781" spans="1:3" ht="12.75">
      <c r="A781" s="11"/>
      <c r="B781" s="11"/>
      <c r="C781" s="11"/>
    </row>
    <row r="782" spans="1:3" ht="12.75">
      <c r="A782" s="11"/>
      <c r="B782" s="11"/>
      <c r="C782" s="11"/>
    </row>
    <row r="783" spans="1:3" ht="12.75">
      <c r="A783" s="11"/>
      <c r="B783" s="11"/>
      <c r="C783" s="11"/>
    </row>
    <row r="784" spans="1:3" ht="12.75">
      <c r="A784" s="11"/>
      <c r="B784" s="11"/>
      <c r="C784" s="11"/>
    </row>
    <row r="785" spans="1:3" ht="12.75">
      <c r="A785" s="11"/>
      <c r="B785" s="11"/>
      <c r="C785" s="11"/>
    </row>
    <row r="786" spans="1:3" ht="12.75">
      <c r="A786" s="11"/>
      <c r="B786" s="11"/>
      <c r="C786" s="11"/>
    </row>
    <row r="787" spans="1:3" ht="12.75">
      <c r="A787" s="11"/>
      <c r="B787" s="11"/>
      <c r="C787" s="11"/>
    </row>
    <row r="788" spans="1:3" ht="12.75">
      <c r="A788" s="11"/>
      <c r="B788" s="11"/>
      <c r="C788" s="11"/>
    </row>
    <row r="789" spans="1:3" ht="12.75">
      <c r="A789" s="11"/>
      <c r="B789" s="11"/>
      <c r="C789" s="11"/>
    </row>
    <row r="790" spans="1:3" ht="12.75">
      <c r="A790" s="11"/>
      <c r="B790" s="11"/>
      <c r="C790" s="11"/>
    </row>
    <row r="791" spans="1:3" ht="12.75">
      <c r="A791" s="11"/>
      <c r="B791" s="11"/>
      <c r="C791" s="11"/>
    </row>
    <row r="792" spans="1:3" ht="12.75">
      <c r="A792" s="11"/>
      <c r="B792" s="11"/>
      <c r="C792" s="11"/>
    </row>
    <row r="793" spans="1:3" ht="12.75">
      <c r="A793" s="11"/>
      <c r="B793" s="11"/>
      <c r="C793" s="11"/>
    </row>
    <row r="794" spans="1:3" ht="12.75">
      <c r="A794" s="11"/>
      <c r="B794" s="11"/>
      <c r="C794" s="11"/>
    </row>
    <row r="795" spans="1:3" ht="12.75">
      <c r="A795" s="11"/>
      <c r="B795" s="11"/>
      <c r="C795" s="11"/>
    </row>
    <row r="796" spans="1:3" ht="12.75">
      <c r="A796" s="11"/>
      <c r="B796" s="11"/>
      <c r="C796" s="11"/>
    </row>
    <row r="797" spans="1:3" ht="12.75">
      <c r="A797" s="11"/>
      <c r="B797" s="11"/>
      <c r="C797" s="11"/>
    </row>
    <row r="798" spans="1:3" ht="12.75">
      <c r="A798" s="11"/>
      <c r="B798" s="11"/>
      <c r="C798" s="11"/>
    </row>
    <row r="799" spans="1:3" ht="12.75">
      <c r="A799" s="11"/>
      <c r="B799" s="11"/>
      <c r="C799" s="11"/>
    </row>
    <row r="800" spans="1:3" ht="12.75">
      <c r="A800" s="11"/>
      <c r="B800" s="11"/>
      <c r="C800" s="11"/>
    </row>
    <row r="801" spans="1:3" ht="12.75">
      <c r="A801" s="11"/>
      <c r="B801" s="11"/>
      <c r="C801" s="11"/>
    </row>
    <row r="802" spans="1:3" ht="12.75">
      <c r="A802" s="11"/>
      <c r="B802" s="11"/>
      <c r="C802" s="11"/>
    </row>
    <row r="803" spans="1:3" ht="12.75">
      <c r="A803" s="11"/>
      <c r="B803" s="11"/>
      <c r="C803" s="11"/>
    </row>
    <row r="804" spans="1:3" ht="12.75">
      <c r="A804" s="11"/>
      <c r="B804" s="11"/>
      <c r="C804" s="11"/>
    </row>
    <row r="805" spans="1:3" ht="12.75">
      <c r="A805" s="11"/>
      <c r="B805" s="11"/>
      <c r="C805" s="11"/>
    </row>
    <row r="806" spans="1:3" ht="12.75">
      <c r="A806" s="11"/>
      <c r="B806" s="11"/>
      <c r="C806" s="11"/>
    </row>
    <row r="807" spans="1:3" ht="12.75">
      <c r="A807" s="11"/>
      <c r="B807" s="11"/>
      <c r="C807" s="11"/>
    </row>
    <row r="808" spans="1:3" ht="12.75">
      <c r="A808" s="11"/>
      <c r="B808" s="11"/>
      <c r="C808" s="11"/>
    </row>
    <row r="809" spans="1:3" ht="12.75">
      <c r="A809" s="11"/>
      <c r="B809" s="11"/>
      <c r="C809" s="11"/>
    </row>
    <row r="810" spans="1:3" ht="12.75">
      <c r="A810" s="11"/>
      <c r="B810" s="11"/>
      <c r="C810" s="11"/>
    </row>
    <row r="811" spans="1:3" ht="12.75">
      <c r="A811" s="11"/>
      <c r="B811" s="11"/>
      <c r="C811" s="11"/>
    </row>
    <row r="812" spans="1:3" ht="12.75">
      <c r="A812" s="11"/>
      <c r="B812" s="11"/>
      <c r="C812" s="11"/>
    </row>
    <row r="813" spans="1:3" ht="12.75">
      <c r="A813" s="11"/>
      <c r="B813" s="11"/>
      <c r="C813" s="11"/>
    </row>
    <row r="814" spans="1:3" ht="12.75">
      <c r="A814" s="11"/>
      <c r="B814" s="11"/>
      <c r="C814" s="11"/>
    </row>
    <row r="815" spans="1:3" ht="12.75">
      <c r="A815" s="11"/>
      <c r="B815" s="11"/>
      <c r="C815" s="11"/>
    </row>
    <row r="816" spans="1:3" ht="12.75">
      <c r="A816" s="11"/>
      <c r="B816" s="11"/>
      <c r="C816" s="11"/>
    </row>
    <row r="817" spans="1:3" ht="12.75">
      <c r="A817" s="11"/>
      <c r="B817" s="11"/>
      <c r="C817" s="11"/>
    </row>
    <row r="818" spans="1:3" ht="12.75">
      <c r="A818" s="11"/>
      <c r="B818" s="11"/>
      <c r="C818" s="11"/>
    </row>
    <row r="819" spans="1:3" ht="12.75">
      <c r="A819" s="11"/>
      <c r="B819" s="11"/>
      <c r="C819" s="11"/>
    </row>
    <row r="820" spans="1:3" ht="12.75">
      <c r="A820" s="11"/>
      <c r="B820" s="11"/>
      <c r="C820" s="11"/>
    </row>
    <row r="821" spans="1:3" ht="12.75">
      <c r="A821" s="11"/>
      <c r="B821" s="11"/>
      <c r="C821" s="11"/>
    </row>
    <row r="822" spans="1:3" ht="12.75">
      <c r="A822" s="11"/>
      <c r="B822" s="11"/>
      <c r="C822" s="11"/>
    </row>
    <row r="823" spans="1:3" ht="12.75">
      <c r="A823" s="11"/>
      <c r="B823" s="11"/>
      <c r="C823" s="11"/>
    </row>
    <row r="824" spans="1:3" ht="12.75">
      <c r="A824" s="11"/>
      <c r="B824" s="11"/>
      <c r="C824" s="11"/>
    </row>
    <row r="825" spans="1:3" ht="12.75">
      <c r="A825" s="11"/>
      <c r="B825" s="11"/>
      <c r="C825" s="11"/>
    </row>
    <row r="826" spans="1:3" ht="12.75">
      <c r="A826" s="11"/>
      <c r="B826" s="11"/>
      <c r="C826" s="11"/>
    </row>
    <row r="827" spans="1:3" ht="12.75">
      <c r="A827" s="11"/>
      <c r="B827" s="11"/>
      <c r="C827" s="11"/>
    </row>
    <row r="828" spans="1:3" ht="12.75">
      <c r="A828" s="11"/>
      <c r="B828" s="11"/>
      <c r="C828" s="11"/>
    </row>
    <row r="829" spans="1:3" ht="12.75">
      <c r="A829" s="11"/>
      <c r="B829" s="11"/>
      <c r="C829" s="11"/>
    </row>
    <row r="830" spans="1:3" ht="12.75">
      <c r="A830" s="11"/>
      <c r="B830" s="11"/>
      <c r="C830" s="11"/>
    </row>
    <row r="831" spans="1:3" ht="12.75">
      <c r="A831" s="11"/>
      <c r="B831" s="11"/>
      <c r="C831" s="11"/>
    </row>
    <row r="832" spans="1:3" ht="12.75">
      <c r="A832" s="11"/>
      <c r="B832" s="11"/>
      <c r="C832" s="11"/>
    </row>
    <row r="833" spans="1:3" ht="12.75">
      <c r="A833" s="11"/>
      <c r="B833" s="11"/>
      <c r="C833" s="11"/>
    </row>
    <row r="834" spans="1:3" ht="12.75">
      <c r="A834" s="11"/>
      <c r="B834" s="11"/>
      <c r="C834" s="11"/>
    </row>
    <row r="835" spans="1:3" ht="12.75">
      <c r="A835" s="11"/>
      <c r="B835" s="11"/>
      <c r="C835" s="11"/>
    </row>
    <row r="836" spans="1:3" ht="12.75">
      <c r="A836" s="11"/>
      <c r="B836" s="11"/>
      <c r="C836" s="11"/>
    </row>
    <row r="837" spans="1:3" ht="12.75">
      <c r="A837" s="11"/>
      <c r="B837" s="11"/>
      <c r="C837" s="11"/>
    </row>
    <row r="838" spans="1:3" ht="12.75">
      <c r="A838" s="11"/>
      <c r="B838" s="11"/>
      <c r="C838" s="11"/>
    </row>
    <row r="839" spans="1:3" ht="12.75">
      <c r="A839" s="11"/>
      <c r="B839" s="11"/>
      <c r="C839" s="11"/>
    </row>
    <row r="840" spans="1:3" ht="12.75">
      <c r="A840" s="11"/>
      <c r="B840" s="11"/>
      <c r="C840" s="11"/>
    </row>
    <row r="841" spans="1:3" ht="12.75">
      <c r="A841" s="11"/>
      <c r="B841" s="11"/>
      <c r="C841" s="11"/>
    </row>
    <row r="842" spans="1:3" ht="12.75">
      <c r="A842" s="11"/>
      <c r="B842" s="11"/>
      <c r="C842" s="11"/>
    </row>
    <row r="843" spans="1:3" ht="12.75">
      <c r="A843" s="11"/>
      <c r="B843" s="11"/>
      <c r="C843" s="11"/>
    </row>
    <row r="844" spans="1:3" ht="12.75">
      <c r="A844" s="11"/>
      <c r="B844" s="11"/>
      <c r="C844" s="11"/>
    </row>
    <row r="845" spans="1:3" ht="12.75">
      <c r="A845" s="11"/>
      <c r="B845" s="11"/>
      <c r="C845" s="11"/>
    </row>
    <row r="846" spans="1:3" ht="12.75">
      <c r="A846" s="11"/>
      <c r="B846" s="11"/>
      <c r="C846" s="11"/>
    </row>
    <row r="847" spans="1:3" ht="12.75">
      <c r="A847" s="11"/>
      <c r="B847" s="11"/>
      <c r="C847" s="11"/>
    </row>
    <row r="848" spans="1:3" ht="12.75">
      <c r="A848" s="11"/>
      <c r="B848" s="11"/>
      <c r="C848" s="11"/>
    </row>
    <row r="849" spans="1:3" ht="12.75">
      <c r="A849" s="11"/>
      <c r="B849" s="11"/>
      <c r="C849" s="11"/>
    </row>
    <row r="850" spans="1:3" ht="12.75">
      <c r="A850" s="11"/>
      <c r="B850" s="11"/>
      <c r="C850" s="11"/>
    </row>
    <row r="851" spans="1:3" ht="12.75">
      <c r="A851" s="11"/>
      <c r="B851" s="11"/>
      <c r="C851" s="11"/>
    </row>
    <row r="852" spans="1:3" ht="12.75">
      <c r="A852" s="11"/>
      <c r="B852" s="11"/>
      <c r="C852" s="11"/>
    </row>
    <row r="853" spans="1:3" ht="12.75">
      <c r="A853" s="11"/>
      <c r="B853" s="11"/>
      <c r="C853" s="11"/>
    </row>
    <row r="854" spans="1:3" ht="12.75">
      <c r="A854" s="11"/>
      <c r="B854" s="11"/>
      <c r="C854" s="11"/>
    </row>
    <row r="855" spans="1:3" ht="12.75">
      <c r="A855" s="11"/>
      <c r="B855" s="11"/>
      <c r="C855" s="11"/>
    </row>
    <row r="856" spans="1:3" ht="12.75">
      <c r="A856" s="11"/>
      <c r="B856" s="11"/>
      <c r="C856" s="11"/>
    </row>
    <row r="857" spans="1:3" ht="12.75">
      <c r="A857" s="11"/>
      <c r="B857" s="11"/>
      <c r="C857" s="11"/>
    </row>
    <row r="858" spans="1:3" ht="12.75">
      <c r="A858" s="11"/>
      <c r="B858" s="11"/>
      <c r="C858" s="11"/>
    </row>
    <row r="859" spans="1:3" ht="12.75">
      <c r="A859" s="11"/>
      <c r="B859" s="11"/>
      <c r="C859" s="11"/>
    </row>
    <row r="860" spans="1:3" ht="12.75">
      <c r="A860" s="11"/>
      <c r="B860" s="11"/>
      <c r="C860" s="11"/>
    </row>
    <row r="861" spans="1:3" ht="12.75">
      <c r="A861" s="11"/>
      <c r="B861" s="11"/>
      <c r="C861" s="11"/>
    </row>
    <row r="862" spans="1:3" ht="12.75">
      <c r="A862" s="11"/>
      <c r="B862" s="11"/>
      <c r="C862" s="11"/>
    </row>
    <row r="863" spans="1:3" ht="12.75">
      <c r="A863" s="11"/>
      <c r="B863" s="11"/>
      <c r="C863" s="11"/>
    </row>
    <row r="864" spans="1:3" ht="12.75">
      <c r="A864" s="11"/>
      <c r="B864" s="11"/>
      <c r="C864" s="11"/>
    </row>
    <row r="865" spans="1:3" ht="12.75">
      <c r="A865" s="11"/>
      <c r="B865" s="11"/>
      <c r="C865" s="11"/>
    </row>
    <row r="866" spans="1:3" ht="12.75">
      <c r="A866" s="11"/>
      <c r="B866" s="11"/>
      <c r="C866" s="11"/>
    </row>
    <row r="867" spans="1:3" ht="12.75">
      <c r="A867" s="11"/>
      <c r="B867" s="11"/>
      <c r="C867" s="11"/>
    </row>
    <row r="868" spans="1:3" ht="12.75">
      <c r="A868" s="11"/>
      <c r="B868" s="11"/>
      <c r="C868" s="11"/>
    </row>
    <row r="869" spans="1:3" ht="12.75">
      <c r="A869" s="11"/>
      <c r="B869" s="11"/>
      <c r="C869" s="11"/>
    </row>
    <row r="870" spans="1:3" ht="12.75">
      <c r="A870" s="11"/>
      <c r="B870" s="11"/>
      <c r="C870" s="11"/>
    </row>
    <row r="871" spans="1:3" ht="12.75">
      <c r="A871" s="11"/>
      <c r="B871" s="11"/>
      <c r="C871" s="11"/>
    </row>
    <row r="872" spans="1:3" ht="12.75">
      <c r="A872" s="11"/>
      <c r="B872" s="11"/>
      <c r="C872" s="11"/>
    </row>
    <row r="873" spans="1:3" ht="12.75">
      <c r="A873" s="11"/>
      <c r="B873" s="11"/>
      <c r="C873" s="11"/>
    </row>
    <row r="874" spans="1:3" ht="12.75">
      <c r="A874" s="11"/>
      <c r="B874" s="11"/>
      <c r="C874" s="11"/>
    </row>
    <row r="875" spans="1:3" ht="12.75">
      <c r="A875" s="11"/>
      <c r="B875" s="11"/>
      <c r="C875" s="11"/>
    </row>
    <row r="876" spans="1:3" ht="12.75">
      <c r="A876" s="11"/>
      <c r="B876" s="11"/>
      <c r="C876" s="11"/>
    </row>
    <row r="877" spans="1:3" ht="12.75">
      <c r="A877" s="11"/>
      <c r="B877" s="11"/>
      <c r="C877" s="11"/>
    </row>
    <row r="878" spans="1:3" ht="12.75">
      <c r="A878" s="11"/>
      <c r="B878" s="11"/>
      <c r="C878" s="11"/>
    </row>
    <row r="879" spans="1:3" ht="12.75">
      <c r="A879" s="11"/>
      <c r="B879" s="11"/>
      <c r="C879" s="11"/>
    </row>
    <row r="880" spans="1:3" ht="12.75">
      <c r="A880" s="11"/>
      <c r="B880" s="11"/>
      <c r="C880" s="11"/>
    </row>
    <row r="881" spans="1:3" ht="12.75">
      <c r="A881" s="11"/>
      <c r="B881" s="11"/>
      <c r="C881" s="11"/>
    </row>
    <row r="882" spans="1:3" ht="12.75">
      <c r="A882" s="11"/>
      <c r="B882" s="11"/>
      <c r="C882" s="11"/>
    </row>
    <row r="883" spans="1:3" ht="12.75">
      <c r="A883" s="11"/>
      <c r="B883" s="11"/>
      <c r="C883" s="11"/>
    </row>
    <row r="884" spans="1:3" ht="12.75">
      <c r="A884" s="11"/>
      <c r="B884" s="11"/>
      <c r="C884" s="11"/>
    </row>
    <row r="885" spans="1:3" ht="12.75">
      <c r="A885" s="11"/>
      <c r="B885" s="11"/>
      <c r="C885" s="11"/>
    </row>
    <row r="886" spans="1:3" ht="12.75">
      <c r="A886" s="11"/>
      <c r="B886" s="11"/>
      <c r="C886" s="11"/>
    </row>
    <row r="887" spans="1:3" ht="12.75">
      <c r="A887" s="11"/>
      <c r="B887" s="11"/>
      <c r="C887" s="11"/>
    </row>
    <row r="888" spans="1:3" ht="12.75">
      <c r="A888" s="11"/>
      <c r="B888" s="11"/>
      <c r="C888" s="11"/>
    </row>
    <row r="889" spans="1:3" ht="12.75">
      <c r="A889" s="11"/>
      <c r="B889" s="11"/>
      <c r="C889" s="11"/>
    </row>
    <row r="890" spans="1:3" ht="12.75">
      <c r="A890" s="11"/>
      <c r="B890" s="11"/>
      <c r="C890" s="11"/>
    </row>
    <row r="891" spans="1:3" ht="12.75">
      <c r="A891" s="11"/>
      <c r="B891" s="11"/>
      <c r="C891" s="11"/>
    </row>
    <row r="892" spans="1:3" ht="12.75">
      <c r="A892" s="11"/>
      <c r="B892" s="11"/>
      <c r="C892" s="11"/>
    </row>
    <row r="893" spans="1:3" ht="12.75">
      <c r="A893" s="11"/>
      <c r="B893" s="11"/>
      <c r="C893" s="11"/>
    </row>
    <row r="894" spans="1:3" ht="12.75">
      <c r="A894" s="11"/>
      <c r="B894" s="11"/>
      <c r="C894" s="11"/>
    </row>
    <row r="895" spans="1:3" ht="12.75">
      <c r="A895" s="11"/>
      <c r="B895" s="11"/>
      <c r="C895" s="11"/>
    </row>
    <row r="896" spans="1:3" ht="12.75">
      <c r="A896" s="11"/>
      <c r="B896" s="11"/>
      <c r="C896" s="11"/>
    </row>
    <row r="897" spans="1:3" ht="12.75">
      <c r="A897" s="11"/>
      <c r="B897" s="11"/>
      <c r="C897" s="11"/>
    </row>
    <row r="898" spans="1:3" ht="12.75">
      <c r="A898" s="11"/>
      <c r="B898" s="11"/>
      <c r="C898" s="11"/>
    </row>
    <row r="899" spans="1:3" ht="12.75">
      <c r="A899" s="11"/>
      <c r="B899" s="11"/>
      <c r="C899" s="11"/>
    </row>
    <row r="900" spans="1:3" ht="12.75">
      <c r="A900" s="11"/>
      <c r="B900" s="11"/>
      <c r="C900" s="11"/>
    </row>
    <row r="901" spans="1:3" ht="12.75">
      <c r="A901" s="11"/>
      <c r="B901" s="11"/>
      <c r="C901" s="11"/>
    </row>
    <row r="902" spans="1:3" ht="12.75">
      <c r="A902" s="11"/>
      <c r="B902" s="11"/>
      <c r="C902" s="11"/>
    </row>
    <row r="903" spans="1:3" ht="12.75">
      <c r="A903" s="11"/>
      <c r="B903" s="11"/>
      <c r="C903" s="11"/>
    </row>
    <row r="904" spans="1:3" ht="12.75">
      <c r="A904" s="11"/>
      <c r="B904" s="11"/>
      <c r="C904" s="11"/>
    </row>
    <row r="905" spans="1:3" ht="12.75">
      <c r="A905" s="11"/>
      <c r="B905" s="11"/>
      <c r="C905" s="11"/>
    </row>
    <row r="906" spans="1:3" ht="12.75">
      <c r="A906" s="11"/>
      <c r="B906" s="11"/>
      <c r="C906" s="11"/>
    </row>
    <row r="907" spans="1:3" ht="12.75">
      <c r="A907" s="11"/>
      <c r="B907" s="11"/>
      <c r="C907" s="11"/>
    </row>
    <row r="908" spans="1:3" ht="12.75">
      <c r="A908" s="11"/>
      <c r="B908" s="11"/>
      <c r="C908" s="11"/>
    </row>
    <row r="909" spans="1:3" ht="12.75">
      <c r="A909" s="11"/>
      <c r="B909" s="11"/>
      <c r="C909" s="11"/>
    </row>
    <row r="910" spans="1:3" ht="12.75">
      <c r="A910" s="11"/>
      <c r="B910" s="11"/>
      <c r="C910" s="11"/>
    </row>
    <row r="911" spans="1:3" ht="12.75">
      <c r="A911" s="11"/>
      <c r="B911" s="11"/>
      <c r="C911" s="11"/>
    </row>
    <row r="912" spans="1:3" ht="12.75">
      <c r="A912" s="11"/>
      <c r="B912" s="11"/>
      <c r="C912" s="11"/>
    </row>
    <row r="913" spans="1:3" ht="12.75">
      <c r="A913" s="11"/>
      <c r="B913" s="11"/>
      <c r="C913" s="11"/>
    </row>
    <row r="914" spans="1:3" ht="12.75">
      <c r="A914" s="11"/>
      <c r="B914" s="11"/>
      <c r="C914" s="11"/>
    </row>
    <row r="915" spans="1:3" ht="12.75">
      <c r="A915" s="11"/>
      <c r="B915" s="11"/>
      <c r="C915" s="11"/>
    </row>
    <row r="916" spans="1:3" ht="12.75">
      <c r="A916" s="11"/>
      <c r="B916" s="11"/>
      <c r="C916" s="11"/>
    </row>
    <row r="917" spans="1:3" ht="12.75">
      <c r="A917" s="11"/>
      <c r="B917" s="11"/>
      <c r="C917" s="11"/>
    </row>
    <row r="918" spans="1:3" ht="12.75">
      <c r="A918" s="11"/>
      <c r="B918" s="11"/>
      <c r="C918" s="11"/>
    </row>
    <row r="919" spans="1:3" ht="12.75">
      <c r="A919" s="11"/>
      <c r="B919" s="11"/>
      <c r="C919" s="11"/>
    </row>
    <row r="920" spans="1:3" ht="12.75">
      <c r="A920" s="11"/>
      <c r="B920" s="11"/>
      <c r="C920" s="11"/>
    </row>
    <row r="921" spans="1:3" ht="12.75">
      <c r="A921" s="11"/>
      <c r="B921" s="11"/>
      <c r="C921" s="11"/>
    </row>
    <row r="922" spans="1:3" ht="12.75">
      <c r="A922" s="11"/>
      <c r="B922" s="11"/>
      <c r="C922" s="11"/>
    </row>
    <row r="923" spans="1:3" ht="12.75">
      <c r="A923" s="11"/>
      <c r="B923" s="11"/>
      <c r="C923" s="11"/>
    </row>
    <row r="924" spans="1:3" ht="12.75">
      <c r="A924" s="11"/>
      <c r="B924" s="11"/>
      <c r="C924" s="11"/>
    </row>
    <row r="925" spans="1:3" ht="12.75">
      <c r="A925" s="11"/>
      <c r="B925" s="11"/>
      <c r="C925" s="11"/>
    </row>
    <row r="926" spans="1:3" ht="12.75">
      <c r="A926" s="11"/>
      <c r="B926" s="11"/>
      <c r="C926" s="11"/>
    </row>
    <row r="927" spans="1:3" ht="12.75">
      <c r="A927" s="11"/>
      <c r="B927" s="11"/>
      <c r="C927" s="11"/>
    </row>
    <row r="928" spans="1:3" ht="12.75">
      <c r="A928" s="11"/>
      <c r="B928" s="11"/>
      <c r="C928" s="11"/>
    </row>
    <row r="929" spans="1:3" ht="12.75">
      <c r="A929" s="11"/>
      <c r="B929" s="11"/>
      <c r="C929" s="11"/>
    </row>
    <row r="930" spans="1:3" ht="12.75">
      <c r="A930" s="11"/>
      <c r="B930" s="11"/>
      <c r="C930" s="11"/>
    </row>
    <row r="931" spans="1:3" ht="12.75">
      <c r="A931" s="11"/>
      <c r="B931" s="11"/>
      <c r="C931" s="11"/>
    </row>
    <row r="932" spans="1:3" ht="12.75">
      <c r="A932" s="11"/>
      <c r="B932" s="11"/>
      <c r="C932" s="11"/>
    </row>
    <row r="933" spans="1:3" ht="12.75">
      <c r="A933" s="11"/>
      <c r="B933" s="11"/>
      <c r="C933" s="11"/>
    </row>
    <row r="934" spans="1:3" ht="12.75">
      <c r="A934" s="11"/>
      <c r="B934" s="11"/>
      <c r="C934" s="11"/>
    </row>
    <row r="935" spans="1:3" ht="12.75">
      <c r="A935" s="11"/>
      <c r="B935" s="11"/>
      <c r="C935" s="11"/>
    </row>
    <row r="936" spans="1:3" ht="12.75">
      <c r="A936" s="11"/>
      <c r="B936" s="11"/>
      <c r="C936" s="11"/>
    </row>
    <row r="937" spans="1:3" ht="12.75">
      <c r="A937" s="11"/>
      <c r="B937" s="11"/>
      <c r="C937" s="11"/>
    </row>
    <row r="938" spans="1:3" ht="12.75">
      <c r="A938" s="11"/>
      <c r="B938" s="11"/>
      <c r="C938" s="11"/>
    </row>
    <row r="939" spans="1:3" ht="12.75">
      <c r="A939" s="11"/>
      <c r="B939" s="11"/>
      <c r="C939" s="11"/>
    </row>
    <row r="940" spans="1:3" ht="12.75">
      <c r="A940" s="11"/>
      <c r="B940" s="11"/>
      <c r="C940" s="11"/>
    </row>
    <row r="941" spans="1:3" ht="12.75">
      <c r="A941" s="11"/>
      <c r="B941" s="11"/>
      <c r="C941" s="11"/>
    </row>
    <row r="942" spans="1:3" ht="12.75">
      <c r="A942" s="11"/>
      <c r="B942" s="11"/>
      <c r="C942" s="11"/>
    </row>
    <row r="943" spans="1:3" ht="12.75">
      <c r="A943" s="11"/>
      <c r="B943" s="11"/>
      <c r="C943" s="11"/>
    </row>
    <row r="944" spans="1:3" ht="12.75">
      <c r="A944" s="11"/>
      <c r="B944" s="11"/>
      <c r="C944" s="11"/>
    </row>
    <row r="945" spans="1:3" ht="12.75">
      <c r="A945" s="11"/>
      <c r="B945" s="11"/>
      <c r="C945" s="11"/>
    </row>
    <row r="946" spans="1:3" ht="12.75">
      <c r="A946" s="11"/>
      <c r="B946" s="11"/>
      <c r="C946" s="11"/>
    </row>
    <row r="947" spans="1:3" ht="12.75">
      <c r="A947" s="11"/>
      <c r="B947" s="11"/>
      <c r="C947" s="11"/>
    </row>
    <row r="948" spans="1:3" ht="12.75">
      <c r="A948" s="11"/>
      <c r="B948" s="11"/>
      <c r="C948" s="11"/>
    </row>
    <row r="949" spans="1:3" ht="12.75">
      <c r="A949" s="11"/>
      <c r="B949" s="11"/>
      <c r="C949" s="11"/>
    </row>
    <row r="950" spans="1:3" ht="12.75">
      <c r="A950" s="11"/>
      <c r="B950" s="11"/>
      <c r="C950" s="11"/>
    </row>
    <row r="951" spans="1:3" ht="12.75">
      <c r="A951" s="11"/>
      <c r="B951" s="11"/>
      <c r="C951" s="11"/>
    </row>
    <row r="952" spans="1:3" ht="12.75">
      <c r="A952" s="11"/>
      <c r="B952" s="11"/>
      <c r="C952" s="11"/>
    </row>
    <row r="953" spans="1:3" ht="12.75">
      <c r="A953" s="11"/>
      <c r="B953" s="11"/>
      <c r="C953" s="11"/>
    </row>
    <row r="954" spans="1:3" ht="12.75">
      <c r="A954" s="11"/>
      <c r="B954" s="11"/>
      <c r="C954" s="11"/>
    </row>
    <row r="955" spans="1:3" ht="12.75">
      <c r="A955" s="11"/>
      <c r="B955" s="11"/>
      <c r="C955" s="11"/>
    </row>
    <row r="956" spans="1:3" ht="12.75">
      <c r="A956" s="11"/>
      <c r="B956" s="11"/>
      <c r="C956" s="11"/>
    </row>
    <row r="957" spans="1:3" ht="12.75">
      <c r="A957" s="11"/>
      <c r="B957" s="11"/>
      <c r="C957" s="11"/>
    </row>
    <row r="958" spans="1:3" ht="12.75">
      <c r="A958" s="11"/>
      <c r="B958" s="11"/>
      <c r="C958" s="11"/>
    </row>
    <row r="959" spans="1:3" ht="12.75">
      <c r="A959" s="11"/>
      <c r="B959" s="11"/>
      <c r="C959" s="11"/>
    </row>
    <row r="960" spans="1:3" ht="12.75">
      <c r="A960" s="11"/>
      <c r="B960" s="11"/>
      <c r="C960" s="11"/>
    </row>
    <row r="961" spans="1:3" ht="12.75">
      <c r="A961" s="11"/>
      <c r="B961" s="11"/>
      <c r="C961" s="11"/>
    </row>
    <row r="962" spans="1:3" ht="12.75">
      <c r="A962" s="11"/>
      <c r="B962" s="11"/>
      <c r="C962" s="11"/>
    </row>
    <row r="963" spans="1:3" ht="12.75">
      <c r="A963" s="11"/>
      <c r="B963" s="11"/>
      <c r="C963" s="11"/>
    </row>
    <row r="964" spans="1:3" ht="12.75">
      <c r="A964" s="11"/>
      <c r="B964" s="11"/>
      <c r="C964" s="11"/>
    </row>
    <row r="965" spans="1:3" ht="12.75">
      <c r="A965" s="11"/>
      <c r="B965" s="11"/>
      <c r="C965" s="11"/>
    </row>
    <row r="966" spans="1:3" ht="12.75">
      <c r="A966" s="11"/>
      <c r="B966" s="11"/>
      <c r="C966" s="11"/>
    </row>
    <row r="967" spans="1:3" ht="12.75">
      <c r="A967" s="11"/>
      <c r="B967" s="11"/>
      <c r="C967" s="11"/>
    </row>
    <row r="968" spans="1:3" ht="12.75">
      <c r="A968" s="11"/>
      <c r="B968" s="11"/>
      <c r="C968" s="11"/>
    </row>
    <row r="969" spans="1:3" ht="12.75">
      <c r="A969" s="11"/>
      <c r="B969" s="11"/>
      <c r="C969" s="11"/>
    </row>
    <row r="970" spans="1:3" ht="12.75">
      <c r="A970" s="11"/>
      <c r="B970" s="11"/>
      <c r="C970" s="11"/>
    </row>
    <row r="971" spans="1:3" ht="12.75">
      <c r="A971" s="11"/>
      <c r="B971" s="11"/>
      <c r="C971" s="11"/>
    </row>
    <row r="972" spans="1:3" ht="12.75">
      <c r="A972" s="11"/>
      <c r="B972" s="11"/>
      <c r="C972" s="11"/>
    </row>
    <row r="973" spans="1:3" ht="12.75">
      <c r="A973" s="11"/>
      <c r="B973" s="11"/>
      <c r="C973" s="11"/>
    </row>
    <row r="974" spans="1:3" ht="12.75">
      <c r="A974" s="11"/>
      <c r="B974" s="11"/>
      <c r="C974" s="11"/>
    </row>
    <row r="975" spans="1:3" ht="12.75">
      <c r="A975" s="11"/>
      <c r="B975" s="11"/>
      <c r="C975" s="11"/>
    </row>
    <row r="976" spans="1:3" ht="12.75">
      <c r="A976" s="11"/>
      <c r="B976" s="11"/>
      <c r="C976" s="11"/>
    </row>
    <row r="977" spans="1:3" ht="12.75">
      <c r="A977" s="11"/>
      <c r="B977" s="11"/>
      <c r="C977" s="11"/>
    </row>
    <row r="978" spans="1:3" ht="12.75">
      <c r="A978" s="11"/>
      <c r="B978" s="11"/>
      <c r="C978" s="11"/>
    </row>
    <row r="979" spans="1:3" ht="12.75">
      <c r="A979" s="11"/>
      <c r="B979" s="11"/>
      <c r="C979" s="11"/>
    </row>
    <row r="980" spans="1:3" ht="12.75">
      <c r="A980" s="11"/>
      <c r="B980" s="11"/>
      <c r="C980" s="11"/>
    </row>
    <row r="981" spans="1:3" ht="12.75">
      <c r="A981" s="11"/>
      <c r="B981" s="11"/>
      <c r="C981" s="11"/>
    </row>
    <row r="982" spans="1:3" ht="12.75">
      <c r="A982" s="11"/>
      <c r="B982" s="11"/>
      <c r="C982" s="11"/>
    </row>
    <row r="983" spans="1:3" ht="12.75">
      <c r="A983" s="11"/>
      <c r="B983" s="11"/>
      <c r="C983" s="11"/>
    </row>
    <row r="984" spans="1:3" ht="12.75">
      <c r="A984" s="11"/>
      <c r="B984" s="11"/>
      <c r="C984" s="11"/>
    </row>
    <row r="985" spans="1:3" ht="12.75">
      <c r="A985" s="11"/>
      <c r="B985" s="11"/>
      <c r="C985" s="11"/>
    </row>
    <row r="986" spans="1:3" ht="12.75">
      <c r="A986" s="11"/>
      <c r="B986" s="11"/>
      <c r="C986" s="11"/>
    </row>
    <row r="987" spans="1:3" ht="12.75">
      <c r="A987" s="11"/>
      <c r="B987" s="11"/>
      <c r="C987" s="11"/>
    </row>
    <row r="988" spans="1:3" ht="12.75">
      <c r="A988" s="11"/>
      <c r="B988" s="11"/>
      <c r="C988" s="11"/>
    </row>
    <row r="989" spans="1:3" ht="12.75">
      <c r="A989" s="11"/>
      <c r="B989" s="11"/>
      <c r="C989" s="11"/>
    </row>
    <row r="990" spans="1:3" ht="12.75">
      <c r="A990" s="11"/>
      <c r="B990" s="11"/>
      <c r="C990" s="11"/>
    </row>
    <row r="991" spans="1:3" ht="12.75">
      <c r="A991" s="11"/>
      <c r="B991" s="11"/>
      <c r="C991" s="11"/>
    </row>
    <row r="992" spans="1:3" ht="12.75">
      <c r="A992" s="11"/>
      <c r="B992" s="11"/>
      <c r="C992" s="11"/>
    </row>
    <row r="993" spans="1:3" ht="12.75">
      <c r="A993" s="11"/>
      <c r="B993" s="11"/>
      <c r="C993" s="11"/>
    </row>
    <row r="994" spans="1:3" ht="12.75">
      <c r="A994" s="11"/>
      <c r="B994" s="11"/>
      <c r="C994" s="11"/>
    </row>
    <row r="995" spans="1:3" ht="12.75">
      <c r="A995" s="11"/>
      <c r="B995" s="11"/>
      <c r="C995" s="11"/>
    </row>
    <row r="996" spans="1:3" ht="12.75">
      <c r="A996" s="11"/>
      <c r="B996" s="11"/>
      <c r="C996" s="11"/>
    </row>
    <row r="997" spans="1:3" ht="12.75">
      <c r="A997" s="11"/>
      <c r="B997" s="11"/>
      <c r="C997" s="11"/>
    </row>
    <row r="998" spans="1:3" ht="12.75">
      <c r="A998" s="11"/>
      <c r="B998" s="11"/>
      <c r="C998" s="11"/>
    </row>
    <row r="999" spans="1:3" ht="12.75">
      <c r="A999" s="11"/>
      <c r="B999" s="11"/>
      <c r="C999" s="11"/>
    </row>
    <row r="1000" spans="1:3" ht="12.75">
      <c r="A1000" s="11"/>
      <c r="B1000" s="11"/>
      <c r="C1000" s="11"/>
    </row>
    <row r="1001" spans="1:3" ht="12.75">
      <c r="A1001" s="11"/>
      <c r="B1001" s="11"/>
      <c r="C1001" s="11"/>
    </row>
    <row r="1002" spans="1:3" ht="12.75">
      <c r="A1002" s="11"/>
      <c r="B1002" s="11"/>
      <c r="C1002" s="11"/>
    </row>
    <row r="1003" spans="1:3" ht="12.75">
      <c r="A1003" s="11"/>
      <c r="B1003" s="11"/>
      <c r="C1003" s="11"/>
    </row>
    <row r="1004" spans="1:3" ht="12.75">
      <c r="A1004" s="11"/>
      <c r="B1004" s="11"/>
      <c r="C1004" s="11"/>
    </row>
    <row r="1005" spans="1:3" ht="12.75">
      <c r="A1005" s="11"/>
      <c r="B1005" s="11"/>
      <c r="C1005" s="11"/>
    </row>
    <row r="1006" spans="1:3" ht="12.75">
      <c r="A1006" s="11"/>
      <c r="B1006" s="11"/>
      <c r="C1006" s="11"/>
    </row>
    <row r="1007" spans="1:3" ht="12.75">
      <c r="A1007" s="11"/>
      <c r="B1007" s="11"/>
      <c r="C1007" s="11"/>
    </row>
    <row r="1008" spans="1:3" ht="12.75">
      <c r="A1008" s="11"/>
      <c r="B1008" s="11"/>
      <c r="C1008" s="11"/>
    </row>
    <row r="1009" spans="1:3" ht="12.75">
      <c r="A1009" s="11"/>
      <c r="B1009" s="11"/>
      <c r="C1009" s="11"/>
    </row>
    <row r="1010" spans="1:3" ht="12.75">
      <c r="A1010" s="11"/>
      <c r="B1010" s="11"/>
      <c r="C1010" s="11"/>
    </row>
    <row r="1011" spans="1:3" ht="12.75">
      <c r="A1011" s="11"/>
      <c r="B1011" s="11"/>
      <c r="C1011" s="11"/>
    </row>
    <row r="1012" spans="1:3" ht="12.75">
      <c r="A1012" s="11"/>
      <c r="B1012" s="11"/>
      <c r="C1012" s="11"/>
    </row>
    <row r="1013" spans="1:3" ht="12.75">
      <c r="A1013" s="11"/>
      <c r="B1013" s="11"/>
      <c r="C1013" s="11"/>
    </row>
    <row r="1014" spans="1:3" ht="12.75">
      <c r="A1014" s="11"/>
      <c r="B1014" s="11"/>
      <c r="C1014" s="11"/>
    </row>
    <row r="1015" spans="1:3" ht="12.75">
      <c r="A1015" s="11"/>
      <c r="B1015" s="11"/>
      <c r="C1015" s="11"/>
    </row>
    <row r="1016" spans="1:3" ht="12.75">
      <c r="A1016" s="11"/>
      <c r="B1016" s="11"/>
      <c r="C1016" s="11"/>
    </row>
    <row r="1017" spans="1:3" ht="12.75">
      <c r="A1017" s="11"/>
      <c r="B1017" s="11"/>
      <c r="C1017" s="11"/>
    </row>
    <row r="1018" spans="1:3" ht="12.75">
      <c r="A1018" s="11"/>
      <c r="B1018" s="11"/>
      <c r="C1018" s="11"/>
    </row>
    <row r="1019" spans="1:3" ht="12.75">
      <c r="A1019" s="11"/>
      <c r="B1019" s="11"/>
      <c r="C1019" s="11"/>
    </row>
    <row r="1020" spans="1:3" ht="12.75">
      <c r="A1020" s="11"/>
      <c r="B1020" s="11"/>
      <c r="C1020" s="11"/>
    </row>
    <row r="1021" spans="1:3" ht="12.75">
      <c r="A1021" s="11"/>
      <c r="B1021" s="11"/>
      <c r="C1021" s="11"/>
    </row>
    <row r="1022" spans="1:3" ht="12.75">
      <c r="A1022" s="11"/>
      <c r="B1022" s="11"/>
      <c r="C1022" s="11"/>
    </row>
    <row r="1023" spans="1:3" ht="12.75">
      <c r="A1023" s="11"/>
      <c r="B1023" s="11"/>
      <c r="C1023" s="11"/>
    </row>
    <row r="1024" spans="1:3" ht="12.75">
      <c r="A1024" s="11"/>
      <c r="B1024" s="11"/>
      <c r="C1024" s="11"/>
    </row>
    <row r="1025" spans="1:3" ht="12.75">
      <c r="A1025" s="11"/>
      <c r="B1025" s="11"/>
      <c r="C1025" s="11"/>
    </row>
    <row r="1026" spans="1:3" ht="12.75">
      <c r="A1026" s="11"/>
      <c r="B1026" s="11"/>
      <c r="C1026" s="11"/>
    </row>
    <row r="1027" spans="1:3" ht="12.75">
      <c r="A1027" s="11"/>
      <c r="B1027" s="11"/>
      <c r="C1027" s="11"/>
    </row>
    <row r="1028" spans="1:3" ht="12.75">
      <c r="A1028" s="11"/>
      <c r="B1028" s="11"/>
      <c r="C1028" s="11"/>
    </row>
    <row r="1029" spans="1:3" ht="12.75">
      <c r="A1029" s="11"/>
      <c r="B1029" s="11"/>
      <c r="C1029" s="11"/>
    </row>
    <row r="1030" spans="1:3" ht="12.75">
      <c r="A1030" s="11"/>
      <c r="B1030" s="11"/>
      <c r="C1030" s="11"/>
    </row>
    <row r="1031" spans="1:3" ht="12.75">
      <c r="A1031" s="11"/>
      <c r="B1031" s="11"/>
      <c r="C1031" s="11"/>
    </row>
    <row r="1032" spans="1:3" ht="12.75">
      <c r="A1032" s="11"/>
      <c r="B1032" s="11"/>
      <c r="C1032" s="11"/>
    </row>
    <row r="1033" spans="1:3" ht="12.75">
      <c r="A1033" s="11"/>
      <c r="B1033" s="11"/>
      <c r="C1033" s="11"/>
    </row>
    <row r="1034" spans="1:3" ht="12.75">
      <c r="A1034" s="11"/>
      <c r="B1034" s="11"/>
      <c r="C1034" s="11"/>
    </row>
    <row r="1035" spans="1:3" ht="12.75">
      <c r="A1035" s="11"/>
      <c r="B1035" s="11"/>
      <c r="C1035" s="11"/>
    </row>
    <row r="1036" spans="1:3" ht="12.75">
      <c r="A1036" s="11"/>
      <c r="B1036" s="11"/>
      <c r="C1036" s="11"/>
    </row>
    <row r="1037" spans="1:3" ht="12.75">
      <c r="A1037" s="11"/>
      <c r="B1037" s="11"/>
      <c r="C1037" s="11"/>
    </row>
    <row r="1038" spans="1:3" ht="12.75">
      <c r="A1038" s="11"/>
      <c r="B1038" s="11"/>
      <c r="C1038" s="11"/>
    </row>
    <row r="1039" spans="1:3" ht="12.75">
      <c r="A1039" s="11"/>
      <c r="B1039" s="11"/>
      <c r="C1039" s="11"/>
    </row>
    <row r="1040" spans="1:3" ht="12.75">
      <c r="A1040" s="11"/>
      <c r="B1040" s="11"/>
      <c r="C1040" s="11"/>
    </row>
    <row r="1041" spans="1:3" ht="12.75">
      <c r="A1041" s="11"/>
      <c r="B1041" s="11"/>
      <c r="C1041" s="11"/>
    </row>
    <row r="1042" spans="1:3" ht="12.75">
      <c r="A1042" s="11"/>
      <c r="B1042" s="11"/>
      <c r="C1042" s="11"/>
    </row>
    <row r="1043" spans="1:3" ht="12.75">
      <c r="A1043" s="11"/>
      <c r="B1043" s="11"/>
      <c r="C1043" s="11"/>
    </row>
    <row r="1044" spans="1:3" ht="12.75">
      <c r="A1044" s="11"/>
      <c r="B1044" s="11"/>
      <c r="C1044" s="11"/>
    </row>
    <row r="1045" spans="1:3" ht="12.75">
      <c r="A1045" s="11"/>
      <c r="B1045" s="11"/>
      <c r="C1045" s="11"/>
    </row>
    <row r="1046" spans="1:3" ht="12.75">
      <c r="A1046" s="11"/>
      <c r="B1046" s="11"/>
      <c r="C1046" s="11"/>
    </row>
    <row r="1047" spans="1:3" ht="12.75">
      <c r="A1047" s="11"/>
      <c r="B1047" s="11"/>
      <c r="C1047" s="11"/>
    </row>
    <row r="1048" spans="1:3" ht="12.75">
      <c r="A1048" s="11"/>
      <c r="B1048" s="11"/>
      <c r="C1048" s="11"/>
    </row>
    <row r="1049" spans="1:3" ht="12.75">
      <c r="A1049" s="11"/>
      <c r="B1049" s="11"/>
      <c r="C1049" s="11"/>
    </row>
    <row r="1050" spans="1:3" ht="12.75">
      <c r="A1050" s="11"/>
      <c r="B1050" s="11"/>
      <c r="C1050" s="11"/>
    </row>
    <row r="1051" spans="1:3" ht="12.75">
      <c r="A1051" s="11"/>
      <c r="B1051" s="11"/>
      <c r="C1051" s="11"/>
    </row>
    <row r="1052" spans="1:3" ht="12.75">
      <c r="A1052" s="11"/>
      <c r="B1052" s="11"/>
      <c r="C1052" s="11"/>
    </row>
    <row r="1053" spans="1:3" ht="12.75">
      <c r="A1053" s="11"/>
      <c r="B1053" s="11"/>
      <c r="C1053" s="11"/>
    </row>
    <row r="1054" spans="1:3" ht="12.75">
      <c r="A1054" s="11"/>
      <c r="B1054" s="11"/>
      <c r="C1054" s="11"/>
    </row>
    <row r="1055" spans="1:3" ht="12.75">
      <c r="A1055" s="11"/>
      <c r="B1055" s="11"/>
      <c r="C1055" s="11"/>
    </row>
    <row r="1056" spans="1:3" ht="12.75">
      <c r="A1056" s="11"/>
      <c r="B1056" s="11"/>
      <c r="C1056" s="11"/>
    </row>
    <row r="1057" spans="1:3" ht="12.75">
      <c r="A1057" s="11"/>
      <c r="B1057" s="11"/>
      <c r="C1057" s="11"/>
    </row>
    <row r="1058" spans="1:3" ht="12.75">
      <c r="A1058" s="11"/>
      <c r="B1058" s="11"/>
      <c r="C1058" s="11"/>
    </row>
    <row r="1059" spans="1:3" ht="12.75">
      <c r="A1059" s="11"/>
      <c r="B1059" s="11"/>
      <c r="C1059" s="11"/>
    </row>
    <row r="1060" spans="1:3" ht="12.75">
      <c r="A1060" s="11"/>
      <c r="B1060" s="11"/>
      <c r="C1060" s="11"/>
    </row>
    <row r="1061" spans="1:3" ht="12.75">
      <c r="A1061" s="11"/>
      <c r="B1061" s="11"/>
      <c r="C1061" s="11"/>
    </row>
    <row r="1062" spans="1:3" ht="12.75">
      <c r="A1062" s="11"/>
      <c r="B1062" s="11"/>
      <c r="C1062" s="11"/>
    </row>
    <row r="1063" spans="1:3" ht="12.75">
      <c r="A1063" s="11"/>
      <c r="B1063" s="11"/>
      <c r="C1063" s="11"/>
    </row>
    <row r="1064" spans="1:3" ht="12.75">
      <c r="A1064" s="11"/>
      <c r="B1064" s="11"/>
      <c r="C1064" s="11"/>
    </row>
    <row r="1065" spans="1:3" ht="12.75">
      <c r="A1065" s="11"/>
      <c r="B1065" s="11"/>
      <c r="C1065" s="11"/>
    </row>
    <row r="1066" spans="1:3" ht="12.75">
      <c r="A1066" s="11"/>
      <c r="B1066" s="11"/>
      <c r="C1066" s="11"/>
    </row>
    <row r="1067" spans="1:3" ht="12.75">
      <c r="A1067" s="11"/>
      <c r="B1067" s="11"/>
      <c r="C1067" s="11"/>
    </row>
    <row r="1068" spans="1:3" ht="12.75">
      <c r="A1068" s="11"/>
      <c r="B1068" s="11"/>
      <c r="C1068" s="11"/>
    </row>
    <row r="1069" spans="1:3" ht="12.75">
      <c r="A1069" s="11"/>
      <c r="B1069" s="11"/>
      <c r="C1069" s="11"/>
    </row>
    <row r="1070" spans="1:3" ht="12.75">
      <c r="A1070" s="11"/>
      <c r="B1070" s="11"/>
      <c r="C1070" s="11"/>
    </row>
    <row r="1071" spans="1:3" ht="12.75">
      <c r="A1071" s="11"/>
      <c r="B1071" s="11"/>
      <c r="C1071" s="11"/>
    </row>
    <row r="1072" spans="1:3" ht="12.75">
      <c r="A1072" s="11"/>
      <c r="B1072" s="11"/>
      <c r="C1072" s="11"/>
    </row>
    <row r="1073" spans="1:3" ht="12.75">
      <c r="A1073" s="11"/>
      <c r="B1073" s="11"/>
      <c r="C1073" s="11"/>
    </row>
    <row r="1074" spans="1:3" ht="12.75">
      <c r="A1074" s="11"/>
      <c r="B1074" s="11"/>
      <c r="C1074" s="11"/>
    </row>
    <row r="1075" spans="1:3" ht="12.75">
      <c r="A1075" s="11"/>
      <c r="B1075" s="11"/>
      <c r="C1075" s="11"/>
    </row>
    <row r="1076" spans="1:3" ht="12.75">
      <c r="A1076" s="11"/>
      <c r="B1076" s="11"/>
      <c r="C1076" s="11"/>
    </row>
    <row r="1077" spans="1:3" ht="12.75">
      <c r="A1077" s="11"/>
      <c r="B1077" s="11"/>
      <c r="C1077" s="11"/>
    </row>
    <row r="1078" spans="1:3" ht="12.75">
      <c r="A1078" s="11"/>
      <c r="B1078" s="11"/>
      <c r="C1078" s="11"/>
    </row>
    <row r="1079" spans="1:3" ht="12.75">
      <c r="A1079" s="11"/>
      <c r="B1079" s="11"/>
      <c r="C1079" s="11"/>
    </row>
    <row r="1080" spans="1:3" ht="12.75">
      <c r="A1080" s="11"/>
      <c r="B1080" s="11"/>
      <c r="C1080" s="11"/>
    </row>
    <row r="1081" spans="1:3" ht="12.75">
      <c r="A1081" s="11"/>
      <c r="B1081" s="11"/>
      <c r="C1081" s="11"/>
    </row>
    <row r="1082" spans="1:3" ht="12.75">
      <c r="A1082" s="11"/>
      <c r="B1082" s="11"/>
      <c r="C1082" s="11"/>
    </row>
    <row r="1083" spans="1:3" ht="12.75">
      <c r="A1083" s="11"/>
      <c r="B1083" s="11"/>
      <c r="C1083" s="11"/>
    </row>
    <row r="1084" spans="1:3" ht="12.75">
      <c r="A1084" s="11"/>
      <c r="B1084" s="11"/>
      <c r="C1084" s="11"/>
    </row>
    <row r="1085" spans="1:3" ht="12.75">
      <c r="A1085" s="11"/>
      <c r="B1085" s="11"/>
      <c r="C1085" s="11"/>
    </row>
    <row r="1086" spans="1:3" ht="12.75">
      <c r="A1086" s="11"/>
      <c r="B1086" s="11"/>
      <c r="C1086" s="11"/>
    </row>
    <row r="1087" spans="1:3" ht="12.75">
      <c r="A1087" s="11"/>
      <c r="B1087" s="11"/>
      <c r="C1087" s="11"/>
    </row>
    <row r="1088" spans="1:3" ht="12.75">
      <c r="A1088" s="11"/>
      <c r="B1088" s="11"/>
      <c r="C1088" s="11"/>
    </row>
    <row r="1089" spans="1:3" ht="12.75">
      <c r="A1089" s="11"/>
      <c r="B1089" s="11"/>
      <c r="C1089" s="11"/>
    </row>
    <row r="1090" spans="1:3" ht="12.75">
      <c r="A1090" s="11"/>
      <c r="B1090" s="11"/>
      <c r="C1090" s="11"/>
    </row>
    <row r="1091" spans="1:3" ht="12.75">
      <c r="A1091" s="11"/>
      <c r="B1091" s="11"/>
      <c r="C1091" s="11"/>
    </row>
    <row r="1092" spans="1:3" ht="12.75">
      <c r="A1092" s="11"/>
      <c r="B1092" s="11"/>
      <c r="C1092" s="11"/>
    </row>
    <row r="1093" spans="1:3" ht="12.75">
      <c r="A1093" s="11"/>
      <c r="B1093" s="11"/>
      <c r="C1093" s="11"/>
    </row>
    <row r="1094" spans="1:3" ht="12.75">
      <c r="A1094" s="11"/>
      <c r="B1094" s="11"/>
      <c r="C1094" s="11"/>
    </row>
    <row r="1095" spans="1:3" ht="12.75">
      <c r="A1095" s="11"/>
      <c r="B1095" s="11"/>
      <c r="C1095" s="11"/>
    </row>
    <row r="1096" spans="1:3" ht="12.75">
      <c r="A1096" s="11"/>
      <c r="B1096" s="11"/>
      <c r="C1096" s="11"/>
    </row>
    <row r="1097" spans="1:3" ht="12.75">
      <c r="A1097" s="11"/>
      <c r="B1097" s="11"/>
      <c r="C1097" s="11"/>
    </row>
    <row r="1098" spans="1:3" ht="12.75">
      <c r="A1098" s="11"/>
      <c r="B1098" s="11"/>
      <c r="C1098" s="11"/>
    </row>
    <row r="1099" spans="1:3" ht="12.75">
      <c r="A1099" s="11"/>
      <c r="B1099" s="11"/>
      <c r="C1099" s="11"/>
    </row>
    <row r="1100" spans="1:3" ht="12.75">
      <c r="A1100" s="11"/>
      <c r="B1100" s="11"/>
      <c r="C1100" s="11"/>
    </row>
    <row r="1101" spans="1:3" ht="12.75">
      <c r="A1101" s="11"/>
      <c r="B1101" s="11"/>
      <c r="C1101" s="11"/>
    </row>
    <row r="1102" spans="1:3" ht="12.75">
      <c r="A1102" s="11"/>
      <c r="B1102" s="11"/>
      <c r="C1102" s="11"/>
    </row>
    <row r="1103" spans="1:3" ht="12.75">
      <c r="A1103" s="11"/>
      <c r="B1103" s="11"/>
      <c r="C1103" s="11"/>
    </row>
    <row r="1104" spans="1:3" ht="12.75">
      <c r="A1104" s="11"/>
      <c r="B1104" s="11"/>
      <c r="C1104" s="11"/>
    </row>
    <row r="1105" spans="1:3" ht="12.75">
      <c r="A1105" s="11"/>
      <c r="B1105" s="11"/>
      <c r="C1105" s="11"/>
    </row>
    <row r="1106" spans="1:3" ht="12.75">
      <c r="A1106" s="11"/>
      <c r="B1106" s="11"/>
      <c r="C1106" s="11"/>
    </row>
    <row r="1107" spans="1:3" ht="12.75">
      <c r="A1107" s="11"/>
      <c r="B1107" s="11"/>
      <c r="C1107" s="11"/>
    </row>
    <row r="1108" spans="1:3" ht="12.75">
      <c r="A1108" s="11"/>
      <c r="B1108" s="11"/>
      <c r="C1108" s="11"/>
    </row>
    <row r="1109" spans="1:3" ht="12.75">
      <c r="A1109" s="11"/>
      <c r="B1109" s="11"/>
      <c r="C1109" s="11"/>
    </row>
    <row r="1110" spans="1:3" ht="12.75">
      <c r="A1110" s="11"/>
      <c r="B1110" s="11"/>
      <c r="C1110" s="11"/>
    </row>
    <row r="1111" spans="1:3" ht="12.75">
      <c r="A1111" s="11"/>
      <c r="B1111" s="11"/>
      <c r="C1111" s="11"/>
    </row>
    <row r="1112" spans="1:3" ht="12.75">
      <c r="A1112" s="11"/>
      <c r="B1112" s="11"/>
      <c r="C1112" s="11"/>
    </row>
    <row r="1113" spans="1:3" ht="12.75">
      <c r="A1113" s="11"/>
      <c r="B1113" s="11"/>
      <c r="C1113" s="11"/>
    </row>
    <row r="1114" spans="1:3" ht="12.75">
      <c r="A1114" s="11"/>
      <c r="B1114" s="11"/>
      <c r="C1114" s="11"/>
    </row>
    <row r="1115" spans="1:3" ht="12.75">
      <c r="A1115" s="11"/>
      <c r="B1115" s="11"/>
      <c r="C1115" s="11"/>
    </row>
    <row r="1116" spans="1:3" ht="12.75">
      <c r="A1116" s="11"/>
      <c r="B1116" s="11"/>
      <c r="C1116" s="11"/>
    </row>
    <row r="1117" spans="1:3" ht="12.75">
      <c r="A1117" s="11"/>
      <c r="B1117" s="11"/>
      <c r="C1117" s="11"/>
    </row>
    <row r="1118" spans="1:3" ht="12.75">
      <c r="A1118" s="11"/>
      <c r="B1118" s="11"/>
      <c r="C1118" s="11"/>
    </row>
    <row r="1119" spans="1:3" ht="12.75">
      <c r="A1119" s="11"/>
      <c r="B1119" s="11"/>
      <c r="C1119" s="11"/>
    </row>
    <row r="1120" spans="1:3" ht="12.75">
      <c r="A1120" s="11"/>
      <c r="B1120" s="11"/>
      <c r="C1120" s="11"/>
    </row>
    <row r="1121" spans="1:3" ht="12.75">
      <c r="A1121" s="11"/>
      <c r="B1121" s="11"/>
      <c r="C1121" s="11"/>
    </row>
    <row r="1122" spans="1:3" ht="12.75">
      <c r="A1122" s="11"/>
      <c r="B1122" s="11"/>
      <c r="C1122" s="11"/>
    </row>
    <row r="1123" spans="1:3" ht="12.75">
      <c r="A1123" s="11"/>
      <c r="B1123" s="11"/>
      <c r="C1123" s="11"/>
    </row>
    <row r="1124" spans="1:3" ht="12.75">
      <c r="A1124" s="11"/>
      <c r="B1124" s="11"/>
      <c r="C1124" s="11"/>
    </row>
    <row r="1125" spans="1:3" ht="12.75">
      <c r="A1125" s="11"/>
      <c r="B1125" s="11"/>
      <c r="C1125" s="11"/>
    </row>
    <row r="1126" spans="1:3" ht="12.75">
      <c r="A1126" s="11"/>
      <c r="B1126" s="11"/>
      <c r="C1126" s="11"/>
    </row>
    <row r="1127" spans="1:3" ht="12.75">
      <c r="A1127" s="11"/>
      <c r="B1127" s="11"/>
      <c r="C1127" s="11"/>
    </row>
    <row r="1128" spans="1:3" ht="12.75">
      <c r="A1128" s="11"/>
      <c r="B1128" s="11"/>
      <c r="C1128" s="11"/>
    </row>
    <row r="1129" spans="1:3" ht="12.75">
      <c r="A1129" s="11"/>
      <c r="B1129" s="11"/>
      <c r="C1129" s="11"/>
    </row>
    <row r="1130" spans="1:3" ht="12.75">
      <c r="A1130" s="11"/>
      <c r="B1130" s="11"/>
      <c r="C1130" s="11"/>
    </row>
    <row r="1131" spans="1:3" ht="12.75">
      <c r="A1131" s="11"/>
      <c r="B1131" s="11"/>
      <c r="C1131" s="11"/>
    </row>
    <row r="1132" spans="1:3" ht="12.75">
      <c r="A1132" s="11"/>
      <c r="B1132" s="11"/>
      <c r="C1132" s="11"/>
    </row>
    <row r="1133" spans="1:3" ht="12.75">
      <c r="A1133" s="11"/>
      <c r="B1133" s="11"/>
      <c r="C1133" s="11"/>
    </row>
    <row r="1134" spans="1:3" ht="12.75">
      <c r="A1134" s="11"/>
      <c r="B1134" s="11"/>
      <c r="C1134" s="11"/>
    </row>
    <row r="1135" spans="1:3" ht="12.75">
      <c r="A1135" s="11"/>
      <c r="B1135" s="11"/>
      <c r="C1135" s="11"/>
    </row>
    <row r="1136" spans="1:3" ht="12.75">
      <c r="A1136" s="11"/>
      <c r="B1136" s="11"/>
      <c r="C1136" s="11"/>
    </row>
    <row r="1137" spans="1:3" ht="12.75">
      <c r="A1137" s="11"/>
      <c r="B1137" s="11"/>
      <c r="C1137" s="11"/>
    </row>
    <row r="1138" spans="1:3" ht="12.75">
      <c r="A1138" s="11"/>
      <c r="B1138" s="11"/>
      <c r="C1138" s="11"/>
    </row>
    <row r="1139" spans="1:3" ht="12.75">
      <c r="A1139" s="11"/>
      <c r="B1139" s="11"/>
      <c r="C1139" s="11"/>
    </row>
    <row r="1140" spans="1:3" ht="12.75">
      <c r="A1140" s="11"/>
      <c r="B1140" s="11"/>
      <c r="C1140" s="11"/>
    </row>
    <row r="1141" spans="1:3" ht="12.75">
      <c r="A1141" s="11"/>
      <c r="B1141" s="11"/>
      <c r="C1141" s="11"/>
    </row>
    <row r="1142" spans="1:3" ht="12.75">
      <c r="A1142" s="11"/>
      <c r="B1142" s="11"/>
      <c r="C1142" s="11"/>
    </row>
    <row r="1143" spans="1:3" ht="12.75">
      <c r="A1143" s="11"/>
      <c r="B1143" s="11"/>
      <c r="C1143" s="11"/>
    </row>
    <row r="1144" spans="1:3" ht="12.75">
      <c r="A1144" s="11"/>
      <c r="B1144" s="11"/>
      <c r="C1144" s="11"/>
    </row>
    <row r="1145" spans="1:3" ht="12.75">
      <c r="A1145" s="11"/>
      <c r="B1145" s="11"/>
      <c r="C1145" s="11"/>
    </row>
    <row r="1146" spans="1:3" ht="12.75">
      <c r="A1146" s="11"/>
      <c r="B1146" s="11"/>
      <c r="C1146" s="11"/>
    </row>
    <row r="1147" spans="1:3" ht="12.75">
      <c r="A1147" s="11"/>
      <c r="B1147" s="11"/>
      <c r="C1147" s="11"/>
    </row>
    <row r="1148" spans="1:3" ht="12.75">
      <c r="A1148" s="11"/>
      <c r="B1148" s="11"/>
      <c r="C1148" s="11"/>
    </row>
    <row r="1149" spans="1:3" ht="12.75">
      <c r="A1149" s="11"/>
      <c r="B1149" s="11"/>
      <c r="C1149" s="11"/>
    </row>
    <row r="1150" spans="1:3" ht="12.75">
      <c r="A1150" s="11"/>
      <c r="B1150" s="11"/>
      <c r="C1150" s="11"/>
    </row>
    <row r="1151" spans="1:3" ht="12.75">
      <c r="A1151" s="11"/>
      <c r="B1151" s="11"/>
      <c r="C1151" s="11"/>
    </row>
    <row r="1152" spans="1:3" ht="12.75">
      <c r="A1152" s="11"/>
      <c r="B1152" s="11"/>
      <c r="C1152" s="11"/>
    </row>
    <row r="1153" spans="1:3" ht="12.75">
      <c r="A1153" s="11"/>
      <c r="B1153" s="11"/>
      <c r="C1153" s="11"/>
    </row>
    <row r="1154" spans="1:3" ht="12.75">
      <c r="A1154" s="11"/>
      <c r="B1154" s="11"/>
      <c r="C1154" s="11"/>
    </row>
    <row r="1155" spans="1:3" ht="12.75">
      <c r="A1155" s="11"/>
      <c r="B1155" s="11"/>
      <c r="C1155" s="11"/>
    </row>
    <row r="1156" spans="1:3" ht="12.75">
      <c r="A1156" s="11"/>
      <c r="B1156" s="11"/>
      <c r="C1156" s="11"/>
    </row>
    <row r="1157" spans="1:3" ht="12.75">
      <c r="A1157" s="11"/>
      <c r="B1157" s="11"/>
      <c r="C1157" s="11"/>
    </row>
    <row r="1158" spans="1:3" ht="12.75">
      <c r="A1158" s="11"/>
      <c r="B1158" s="11"/>
      <c r="C1158" s="11"/>
    </row>
    <row r="1159" spans="1:3" ht="12.75">
      <c r="A1159" s="11"/>
      <c r="B1159" s="11"/>
      <c r="C1159" s="11"/>
    </row>
    <row r="1160" spans="1:3" ht="12.75">
      <c r="A1160" s="11"/>
      <c r="B1160" s="11"/>
      <c r="C1160" s="11"/>
    </row>
    <row r="1161" spans="1:3" ht="12.75">
      <c r="A1161" s="11"/>
      <c r="B1161" s="11"/>
      <c r="C1161" s="11"/>
    </row>
    <row r="1162" spans="1:3" ht="12.75">
      <c r="A1162" s="11"/>
      <c r="B1162" s="11"/>
      <c r="C1162" s="11"/>
    </row>
    <row r="1163" spans="1:3" ht="12.75">
      <c r="A1163" s="11"/>
      <c r="B1163" s="11"/>
      <c r="C1163" s="11"/>
    </row>
    <row r="1164" spans="1:3" ht="12.75">
      <c r="A1164" s="11"/>
      <c r="B1164" s="11"/>
      <c r="C1164" s="11"/>
    </row>
    <row r="1165" spans="1:3" ht="12.75">
      <c r="A1165" s="11"/>
      <c r="B1165" s="11"/>
      <c r="C1165" s="11"/>
    </row>
    <row r="1166" spans="1:3" ht="12.75">
      <c r="A1166" s="11"/>
      <c r="B1166" s="11"/>
      <c r="C1166" s="11"/>
    </row>
    <row r="1167" spans="1:3" ht="12.75">
      <c r="A1167" s="11"/>
      <c r="B1167" s="11"/>
      <c r="C1167" s="11"/>
    </row>
    <row r="1168" spans="1:3" ht="12.75">
      <c r="A1168" s="11"/>
      <c r="B1168" s="11"/>
      <c r="C1168" s="11"/>
    </row>
    <row r="1169" spans="1:3" ht="12.75">
      <c r="A1169" s="11"/>
      <c r="B1169" s="11"/>
      <c r="C1169" s="11"/>
    </row>
    <row r="1170" spans="1:3" ht="12.75">
      <c r="A1170" s="11"/>
      <c r="B1170" s="11"/>
      <c r="C1170" s="11"/>
    </row>
    <row r="1171" spans="1:3" ht="12.75">
      <c r="A1171" s="11"/>
      <c r="B1171" s="11"/>
      <c r="C1171" s="11"/>
    </row>
    <row r="1172" spans="1:3" ht="12.75">
      <c r="A1172" s="11"/>
      <c r="B1172" s="11"/>
      <c r="C1172" s="11"/>
    </row>
    <row r="1173" spans="1:3" ht="12.75">
      <c r="A1173" s="11"/>
      <c r="B1173" s="11"/>
      <c r="C1173" s="11"/>
    </row>
    <row r="1174" spans="1:3" ht="12.75">
      <c r="A1174" s="11"/>
      <c r="B1174" s="11"/>
      <c r="C1174" s="11"/>
    </row>
    <row r="1175" spans="1:3" ht="12.75">
      <c r="A1175" s="11"/>
      <c r="B1175" s="11"/>
      <c r="C1175" s="11"/>
    </row>
    <row r="1176" spans="1:3" ht="12.75">
      <c r="A1176" s="11"/>
      <c r="B1176" s="11"/>
      <c r="C1176" s="11"/>
    </row>
    <row r="1177" spans="1:3" ht="12.75">
      <c r="A1177" s="11"/>
      <c r="B1177" s="11"/>
      <c r="C1177" s="11"/>
    </row>
    <row r="1178" spans="1:3" ht="12.75">
      <c r="A1178" s="11"/>
      <c r="B1178" s="11"/>
      <c r="C1178" s="11"/>
    </row>
    <row r="1179" spans="1:3" ht="12.75">
      <c r="A1179" s="11"/>
      <c r="B1179" s="11"/>
      <c r="C1179" s="11"/>
    </row>
    <row r="1180" spans="1:3" ht="12.75">
      <c r="A1180" s="11"/>
      <c r="B1180" s="11"/>
      <c r="C1180" s="11"/>
    </row>
    <row r="1181" spans="1:3" ht="12.75">
      <c r="A1181" s="11"/>
      <c r="B1181" s="11"/>
      <c r="C1181" s="11"/>
    </row>
    <row r="1182" spans="1:3" ht="12.75">
      <c r="A1182" s="11"/>
      <c r="B1182" s="11"/>
      <c r="C1182" s="11"/>
    </row>
    <row r="1183" spans="1:3" ht="12.75">
      <c r="A1183" s="11"/>
      <c r="B1183" s="11"/>
      <c r="C1183" s="11"/>
    </row>
    <row r="1184" spans="1:3" ht="12.75">
      <c r="A1184" s="11"/>
      <c r="B1184" s="11"/>
      <c r="C1184" s="11"/>
    </row>
    <row r="1185" spans="1:3" ht="12.75">
      <c r="A1185" s="11"/>
      <c r="B1185" s="11"/>
      <c r="C1185" s="11"/>
    </row>
    <row r="1186" spans="1:3" ht="12.75">
      <c r="A1186" s="11"/>
      <c r="B1186" s="11"/>
      <c r="C1186" s="11"/>
    </row>
    <row r="1187" spans="1:3" ht="12.75">
      <c r="A1187" s="11"/>
      <c r="B1187" s="11"/>
      <c r="C1187" s="11"/>
    </row>
    <row r="1188" spans="1:3" ht="12.75">
      <c r="A1188" s="11"/>
      <c r="B1188" s="11"/>
      <c r="C1188" s="11"/>
    </row>
    <row r="1189" spans="1:3" ht="12.75">
      <c r="A1189" s="11"/>
      <c r="B1189" s="11"/>
      <c r="C1189" s="11"/>
    </row>
    <row r="1190" spans="1:3" ht="12.75">
      <c r="A1190" s="11"/>
      <c r="B1190" s="11"/>
      <c r="C1190" s="11"/>
    </row>
    <row r="1191" spans="1:3" ht="12.75">
      <c r="A1191" s="11"/>
      <c r="B1191" s="11"/>
      <c r="C1191" s="11"/>
    </row>
    <row r="1192" spans="1:3" ht="12.75">
      <c r="A1192" s="11"/>
      <c r="B1192" s="11"/>
      <c r="C1192" s="11"/>
    </row>
    <row r="1193" spans="1:3" ht="12.75">
      <c r="A1193" s="11"/>
      <c r="B1193" s="11"/>
      <c r="C1193" s="11"/>
    </row>
    <row r="1194" spans="1:3" ht="12.75">
      <c r="A1194" s="11"/>
      <c r="B1194" s="11"/>
      <c r="C1194" s="11"/>
    </row>
    <row r="1195" spans="1:3" ht="12.75">
      <c r="A1195" s="11"/>
      <c r="B1195" s="11"/>
      <c r="C1195" s="11"/>
    </row>
    <row r="1196" spans="1:3" ht="12.75">
      <c r="A1196" s="11"/>
      <c r="B1196" s="11"/>
      <c r="C1196" s="11"/>
    </row>
    <row r="1197" spans="1:3" ht="12.75">
      <c r="A1197" s="11"/>
      <c r="B1197" s="11"/>
      <c r="C1197" s="11"/>
    </row>
    <row r="1198" spans="1:3" ht="12.75">
      <c r="A1198" s="11"/>
      <c r="B1198" s="11"/>
      <c r="C1198" s="11"/>
    </row>
    <row r="1199" spans="1:3" ht="12.75">
      <c r="A1199" s="11"/>
      <c r="B1199" s="11"/>
      <c r="C1199" s="11"/>
    </row>
    <row r="1200" spans="1:3" ht="12.75">
      <c r="A1200" s="11"/>
      <c r="B1200" s="11"/>
      <c r="C1200" s="11"/>
    </row>
    <row r="1201" spans="1:3" ht="12.75">
      <c r="A1201" s="11"/>
      <c r="B1201" s="11"/>
      <c r="C1201" s="11"/>
    </row>
    <row r="1202" spans="1:3" ht="12.75">
      <c r="A1202" s="11"/>
      <c r="B1202" s="11"/>
      <c r="C1202" s="11"/>
    </row>
    <row r="1203" spans="1:3" ht="12.75">
      <c r="A1203" s="11"/>
      <c r="B1203" s="11"/>
      <c r="C1203" s="11"/>
    </row>
    <row r="1204" spans="1:3" ht="12.75">
      <c r="A1204" s="11"/>
      <c r="B1204" s="11"/>
      <c r="C1204" s="11"/>
    </row>
    <row r="1205" spans="1:3" ht="12.75">
      <c r="A1205" s="11"/>
      <c r="B1205" s="11"/>
      <c r="C1205" s="11"/>
    </row>
    <row r="1206" spans="1:3" ht="12.75">
      <c r="A1206" s="11"/>
      <c r="B1206" s="11"/>
      <c r="C1206" s="11"/>
    </row>
    <row r="1207" spans="1:3" ht="12.75">
      <c r="A1207" s="11"/>
      <c r="B1207" s="11"/>
      <c r="C1207" s="11"/>
    </row>
    <row r="1208" spans="1:3" ht="12.75">
      <c r="A1208" s="11"/>
      <c r="B1208" s="11"/>
      <c r="C1208" s="11"/>
    </row>
    <row r="1209" spans="1:3" ht="12.75">
      <c r="A1209" s="11"/>
      <c r="B1209" s="11"/>
      <c r="C1209" s="11"/>
    </row>
    <row r="1210" spans="1:3" ht="12.75">
      <c r="A1210" s="11"/>
      <c r="B1210" s="11"/>
      <c r="C1210" s="11"/>
    </row>
    <row r="1211" spans="1:3" ht="12.75">
      <c r="A1211" s="11"/>
      <c r="B1211" s="11"/>
      <c r="C1211" s="11"/>
    </row>
    <row r="1212" spans="1:3" ht="12.75">
      <c r="A1212" s="11"/>
      <c r="B1212" s="11"/>
      <c r="C1212" s="11"/>
    </row>
    <row r="1213" spans="1:3" ht="12.75">
      <c r="A1213" s="11"/>
      <c r="B1213" s="11"/>
      <c r="C1213" s="11"/>
    </row>
    <row r="1214" spans="1:3" ht="12.75">
      <c r="A1214" s="11"/>
      <c r="B1214" s="11"/>
      <c r="C1214" s="11"/>
    </row>
    <row r="1215" spans="1:3" ht="12.75">
      <c r="A1215" s="11"/>
      <c r="B1215" s="11"/>
      <c r="C1215" s="11"/>
    </row>
    <row r="1216" spans="1:3" ht="12.75">
      <c r="A1216" s="11"/>
      <c r="B1216" s="11"/>
      <c r="C1216" s="11"/>
    </row>
    <row r="1217" spans="1:3" ht="12.75">
      <c r="A1217" s="11"/>
      <c r="B1217" s="11"/>
      <c r="C1217" s="11"/>
    </row>
    <row r="1218" spans="1:3" ht="12.75">
      <c r="A1218" s="11"/>
      <c r="B1218" s="11"/>
      <c r="C1218" s="11"/>
    </row>
    <row r="1219" spans="1:3" ht="12.75">
      <c r="A1219" s="11"/>
      <c r="B1219" s="11"/>
      <c r="C1219" s="11"/>
    </row>
    <row r="1220" spans="1:3" ht="12.75">
      <c r="A1220" s="11"/>
      <c r="B1220" s="11"/>
      <c r="C1220" s="11"/>
    </row>
    <row r="1221" spans="1:3" ht="12.75">
      <c r="A1221" s="11"/>
      <c r="B1221" s="11"/>
      <c r="C1221" s="11"/>
    </row>
    <row r="1222" spans="1:3" ht="12.75">
      <c r="A1222" s="11"/>
      <c r="B1222" s="11"/>
      <c r="C1222" s="11"/>
    </row>
    <row r="1223" spans="1:3" ht="12.75">
      <c r="A1223" s="11"/>
      <c r="B1223" s="11"/>
      <c r="C1223" s="11"/>
    </row>
    <row r="1224" spans="1:3" ht="12.75">
      <c r="A1224" s="11"/>
      <c r="B1224" s="11"/>
      <c r="C1224" s="11"/>
    </row>
    <row r="1225" spans="1:3" ht="12.75">
      <c r="A1225" s="11"/>
      <c r="B1225" s="11"/>
      <c r="C1225" s="11"/>
    </row>
    <row r="1226" spans="1:3" ht="12.75">
      <c r="A1226" s="11"/>
      <c r="B1226" s="11"/>
      <c r="C1226" s="11"/>
    </row>
    <row r="1227" spans="1:3" ht="12.75">
      <c r="A1227" s="11"/>
      <c r="B1227" s="11"/>
      <c r="C1227" s="11"/>
    </row>
    <row r="1228" spans="1:3" ht="12.75">
      <c r="A1228" s="11"/>
      <c r="B1228" s="11"/>
      <c r="C1228" s="11"/>
    </row>
    <row r="1229" spans="1:3" ht="12.75">
      <c r="A1229" s="11"/>
      <c r="B1229" s="11"/>
      <c r="C1229" s="11"/>
    </row>
    <row r="1230" spans="1:3" ht="12.75">
      <c r="A1230" s="11"/>
      <c r="B1230" s="11"/>
      <c r="C1230" s="11"/>
    </row>
    <row r="1231" spans="1:3" ht="12.75">
      <c r="A1231" s="11"/>
      <c r="B1231" s="11"/>
      <c r="C1231" s="11"/>
    </row>
    <row r="1232" spans="1:3" ht="12.75">
      <c r="A1232" s="11"/>
      <c r="B1232" s="11"/>
      <c r="C1232" s="11"/>
    </row>
    <row r="1233" spans="1:3" ht="12.75">
      <c r="A1233" s="11"/>
      <c r="B1233" s="11"/>
      <c r="C1233" s="11"/>
    </row>
    <row r="1234" spans="1:3" ht="12.75">
      <c r="A1234" s="11"/>
      <c r="B1234" s="11"/>
      <c r="C1234" s="11"/>
    </row>
    <row r="1235" spans="1:3" ht="12.75">
      <c r="A1235" s="11"/>
      <c r="B1235" s="11"/>
      <c r="C1235" s="11"/>
    </row>
    <row r="1236" spans="1:3" ht="12.75">
      <c r="A1236" s="11"/>
      <c r="B1236" s="11"/>
      <c r="C1236" s="11"/>
    </row>
    <row r="1237" spans="1:3" ht="12.75">
      <c r="A1237" s="11"/>
      <c r="B1237" s="11"/>
      <c r="C1237" s="11"/>
    </row>
    <row r="1238" spans="1:3" ht="12.75">
      <c r="A1238" s="11"/>
      <c r="B1238" s="11"/>
      <c r="C1238" s="11"/>
    </row>
    <row r="1239" spans="1:3" ht="12.75">
      <c r="A1239" s="11"/>
      <c r="B1239" s="11"/>
      <c r="C1239" s="11"/>
    </row>
    <row r="1240" spans="1:3" ht="12.75">
      <c r="A1240" s="11"/>
      <c r="B1240" s="11"/>
      <c r="C1240" s="11"/>
    </row>
    <row r="1241" spans="1:3" ht="12.75">
      <c r="A1241" s="11"/>
      <c r="B1241" s="11"/>
      <c r="C1241" s="11"/>
    </row>
    <row r="1242" spans="1:3" ht="12.75">
      <c r="A1242" s="11"/>
      <c r="B1242" s="11"/>
      <c r="C1242" s="11"/>
    </row>
    <row r="1243" spans="1:3" ht="12.75">
      <c r="A1243" s="11"/>
      <c r="B1243" s="11"/>
      <c r="C1243" s="11"/>
    </row>
    <row r="1244" spans="1:3" ht="12.75">
      <c r="A1244" s="11"/>
      <c r="B1244" s="11"/>
      <c r="C1244" s="11"/>
    </row>
    <row r="1245" spans="1:3" ht="12.75">
      <c r="A1245" s="11"/>
      <c r="B1245" s="11"/>
      <c r="C1245" s="11"/>
    </row>
    <row r="1246" spans="1:3" ht="12.75">
      <c r="A1246" s="11"/>
      <c r="B1246" s="11"/>
      <c r="C1246" s="11"/>
    </row>
    <row r="1247" spans="1:3" ht="12.75">
      <c r="A1247" s="11"/>
      <c r="B1247" s="11"/>
      <c r="C1247" s="11"/>
    </row>
    <row r="1248" spans="1:3" ht="12.75">
      <c r="A1248" s="11"/>
      <c r="B1248" s="11"/>
      <c r="C1248" s="11"/>
    </row>
    <row r="1249" spans="1:3" ht="12.75">
      <c r="A1249" s="11"/>
      <c r="B1249" s="11"/>
      <c r="C1249" s="11"/>
    </row>
    <row r="1250" spans="1:3" ht="12.75">
      <c r="A1250" s="11"/>
      <c r="B1250" s="11"/>
      <c r="C1250" s="11"/>
    </row>
    <row r="1251" spans="1:3" ht="12.75">
      <c r="A1251" s="11"/>
      <c r="B1251" s="11"/>
      <c r="C1251" s="11"/>
    </row>
    <row r="1252" spans="1:3" ht="12.75">
      <c r="A1252" s="11"/>
      <c r="B1252" s="11"/>
      <c r="C1252" s="11"/>
    </row>
    <row r="1253" spans="1:3" ht="12.75">
      <c r="A1253" s="11"/>
      <c r="B1253" s="11"/>
      <c r="C1253" s="11"/>
    </row>
    <row r="1254" spans="1:3" ht="12.75">
      <c r="A1254" s="11"/>
      <c r="B1254" s="11"/>
      <c r="C1254" s="11"/>
    </row>
    <row r="1255" spans="1:3" ht="12.75">
      <c r="A1255" s="11"/>
      <c r="B1255" s="11"/>
      <c r="C1255" s="11"/>
    </row>
    <row r="1256" spans="1:3" ht="12.75">
      <c r="A1256" s="11"/>
      <c r="B1256" s="11"/>
      <c r="C1256" s="11"/>
    </row>
    <row r="1257" spans="1:3" ht="12.75">
      <c r="A1257" s="11"/>
      <c r="B1257" s="11"/>
      <c r="C1257" s="11"/>
    </row>
    <row r="1258" spans="1:3" ht="12.75">
      <c r="A1258" s="11"/>
      <c r="B1258" s="11"/>
      <c r="C1258" s="11"/>
    </row>
    <row r="1259" spans="1:3" ht="12.75">
      <c r="A1259" s="11"/>
      <c r="B1259" s="11"/>
      <c r="C1259" s="11"/>
    </row>
    <row r="1260" spans="1:3" ht="12.75">
      <c r="A1260" s="11"/>
      <c r="B1260" s="11"/>
      <c r="C1260" s="11"/>
    </row>
    <row r="1261" spans="1:3" ht="12.75">
      <c r="A1261" s="11"/>
      <c r="B1261" s="11"/>
      <c r="C1261" s="11"/>
    </row>
    <row r="1262" spans="1:3" ht="12.75">
      <c r="A1262" s="11"/>
      <c r="B1262" s="11"/>
      <c r="C1262" s="11"/>
    </row>
    <row r="1263" spans="1:3" ht="12.75">
      <c r="A1263" s="11"/>
      <c r="B1263" s="11"/>
      <c r="C1263" s="11"/>
    </row>
    <row r="1264" spans="1:3" ht="12.75">
      <c r="A1264" s="11"/>
      <c r="B1264" s="11"/>
      <c r="C1264" s="11"/>
    </row>
    <row r="1265" spans="1:3" ht="12.75">
      <c r="A1265" s="11"/>
      <c r="B1265" s="11"/>
      <c r="C1265" s="11"/>
    </row>
    <row r="1266" spans="1:3" ht="12.75">
      <c r="A1266" s="11"/>
      <c r="B1266" s="11"/>
      <c r="C1266" s="11"/>
    </row>
    <row r="1267" spans="1:3" ht="12.75">
      <c r="A1267" s="11"/>
      <c r="B1267" s="11"/>
      <c r="C1267" s="11"/>
    </row>
    <row r="1268" spans="1:3" ht="12.75">
      <c r="A1268" s="11"/>
      <c r="B1268" s="11"/>
      <c r="C1268" s="11"/>
    </row>
    <row r="1269" spans="1:3" ht="12.75">
      <c r="A1269" s="11"/>
      <c r="B1269" s="11"/>
      <c r="C1269" s="11"/>
    </row>
    <row r="1270" spans="1:3" ht="12.75">
      <c r="A1270" s="11"/>
      <c r="B1270" s="11"/>
      <c r="C1270" s="11"/>
    </row>
    <row r="1271" spans="1:3" ht="12.75">
      <c r="A1271" s="11"/>
      <c r="B1271" s="11"/>
      <c r="C1271" s="11"/>
    </row>
    <row r="1272" spans="1:3" ht="12.75">
      <c r="A1272" s="11"/>
      <c r="B1272" s="11"/>
      <c r="C1272" s="11"/>
    </row>
    <row r="1273" spans="1:3" ht="12.75">
      <c r="A1273" s="11"/>
      <c r="B1273" s="11"/>
      <c r="C1273" s="11"/>
    </row>
    <row r="1274" spans="1:3" ht="12.75">
      <c r="A1274" s="11"/>
      <c r="B1274" s="11"/>
      <c r="C1274" s="11"/>
    </row>
    <row r="1275" spans="1:3" ht="12.75">
      <c r="A1275" s="11"/>
      <c r="B1275" s="11"/>
      <c r="C1275" s="11"/>
    </row>
    <row r="1276" spans="1:3" ht="12.75">
      <c r="A1276" s="11"/>
      <c r="B1276" s="11"/>
      <c r="C1276" s="11"/>
    </row>
    <row r="1277" spans="1:3" ht="12.75">
      <c r="A1277" s="11"/>
      <c r="B1277" s="11"/>
      <c r="C1277" s="11"/>
    </row>
    <row r="1278" spans="1:3" ht="12.75">
      <c r="A1278" s="11"/>
      <c r="B1278" s="11"/>
      <c r="C1278" s="11"/>
    </row>
    <row r="1279" spans="1:3" ht="12.75">
      <c r="A1279" s="11"/>
      <c r="B1279" s="11"/>
      <c r="C1279" s="11"/>
    </row>
    <row r="1280" spans="1:3" ht="12.75">
      <c r="A1280" s="11"/>
      <c r="B1280" s="11"/>
      <c r="C1280" s="11"/>
    </row>
    <row r="1281" spans="1:3" ht="12.75">
      <c r="A1281" s="11"/>
      <c r="B1281" s="11"/>
      <c r="C1281" s="11"/>
    </row>
    <row r="1282" spans="1:3" ht="12.75">
      <c r="A1282" s="11"/>
      <c r="B1282" s="11"/>
      <c r="C1282" s="11"/>
    </row>
    <row r="1283" spans="1:3" ht="12.75">
      <c r="A1283" s="11"/>
      <c r="B1283" s="11"/>
      <c r="C1283" s="11"/>
    </row>
    <row r="1284" spans="1:3" ht="12.75">
      <c r="A1284" s="11"/>
      <c r="B1284" s="11"/>
      <c r="C1284" s="11"/>
    </row>
    <row r="1285" spans="1:3" ht="12.75">
      <c r="A1285" s="11"/>
      <c r="B1285" s="11"/>
      <c r="C1285" s="11"/>
    </row>
    <row r="1286" spans="1:3" ht="12.75">
      <c r="A1286" s="11"/>
      <c r="B1286" s="11"/>
      <c r="C1286" s="11"/>
    </row>
    <row r="1287" spans="1:3" ht="12.75">
      <c r="A1287" s="11"/>
      <c r="B1287" s="11"/>
      <c r="C1287" s="11"/>
    </row>
    <row r="1288" spans="1:3" ht="12.75">
      <c r="A1288" s="11"/>
      <c r="B1288" s="11"/>
      <c r="C1288" s="11"/>
    </row>
    <row r="1289" spans="1:3" ht="12.75">
      <c r="A1289" s="11"/>
      <c r="B1289" s="11"/>
      <c r="C1289" s="11"/>
    </row>
    <row r="1290" spans="1:3" ht="12.75">
      <c r="A1290" s="11"/>
      <c r="B1290" s="11"/>
      <c r="C1290" s="11"/>
    </row>
    <row r="1291" spans="1:3" ht="12.75">
      <c r="A1291" s="11"/>
      <c r="B1291" s="11"/>
      <c r="C1291" s="11"/>
    </row>
    <row r="1292" spans="1:3" ht="12.75">
      <c r="A1292" s="11"/>
      <c r="B1292" s="11"/>
      <c r="C1292" s="11"/>
    </row>
    <row r="1293" spans="1:3" ht="12.75">
      <c r="A1293" s="11"/>
      <c r="B1293" s="11"/>
      <c r="C1293" s="11"/>
    </row>
    <row r="1294" spans="1:3" ht="12.75">
      <c r="A1294" s="11"/>
      <c r="B1294" s="11"/>
      <c r="C1294" s="11"/>
    </row>
    <row r="1295" spans="1:3" ht="12.75">
      <c r="A1295" s="11"/>
      <c r="B1295" s="11"/>
      <c r="C1295" s="11"/>
    </row>
    <row r="1296" spans="1:3" ht="12.75">
      <c r="A1296" s="11"/>
      <c r="B1296" s="11"/>
      <c r="C1296" s="11"/>
    </row>
    <row r="1297" spans="1:3" ht="12.75">
      <c r="A1297" s="11"/>
      <c r="B1297" s="11"/>
      <c r="C1297" s="11"/>
    </row>
    <row r="1298" spans="1:3" ht="12.75">
      <c r="A1298" s="11"/>
      <c r="B1298" s="11"/>
      <c r="C1298" s="11"/>
    </row>
    <row r="1299" spans="1:3" ht="12.75">
      <c r="A1299" s="11"/>
      <c r="B1299" s="11"/>
      <c r="C1299" s="11"/>
    </row>
    <row r="1300" spans="1:3" ht="12.75">
      <c r="A1300" s="11"/>
      <c r="B1300" s="11"/>
      <c r="C1300" s="11"/>
    </row>
    <row r="1301" spans="1:3" ht="12.75">
      <c r="A1301" s="11"/>
      <c r="B1301" s="11"/>
      <c r="C1301" s="11"/>
    </row>
    <row r="1302" spans="1:3" ht="12.75">
      <c r="A1302" s="11"/>
      <c r="B1302" s="11"/>
      <c r="C1302" s="11"/>
    </row>
    <row r="1303" spans="1:3" ht="12.75">
      <c r="A1303" s="11"/>
      <c r="B1303" s="11"/>
      <c r="C1303" s="11"/>
    </row>
    <row r="1304" spans="1:3" ht="12.75">
      <c r="A1304" s="11"/>
      <c r="B1304" s="11"/>
      <c r="C1304" s="11"/>
    </row>
    <row r="1305" spans="1:3" ht="12.75">
      <c r="A1305" s="11"/>
      <c r="B1305" s="11"/>
      <c r="C1305" s="11"/>
    </row>
    <row r="1306" spans="1:3" ht="12.75">
      <c r="A1306" s="11"/>
      <c r="B1306" s="11"/>
      <c r="C1306" s="11"/>
    </row>
    <row r="1307" spans="1:3" ht="12.75">
      <c r="A1307" s="11"/>
      <c r="B1307" s="11"/>
      <c r="C1307" s="11"/>
    </row>
    <row r="1308" spans="1:3" ht="12.75">
      <c r="A1308" s="11"/>
      <c r="B1308" s="11"/>
      <c r="C1308" s="11"/>
    </row>
    <row r="1309" spans="1:3" ht="12.75">
      <c r="A1309" s="11"/>
      <c r="B1309" s="11"/>
      <c r="C1309" s="11"/>
    </row>
    <row r="1310" spans="1:3" ht="12.75">
      <c r="A1310" s="11"/>
      <c r="B1310" s="11"/>
      <c r="C1310" s="11"/>
    </row>
    <row r="1311" spans="1:3" ht="12.75">
      <c r="A1311" s="11"/>
      <c r="B1311" s="11"/>
      <c r="C1311" s="11"/>
    </row>
    <row r="1312" spans="1:3" ht="12.75">
      <c r="A1312" s="11"/>
      <c r="B1312" s="11"/>
      <c r="C1312" s="11"/>
    </row>
    <row r="1313" spans="1:3" ht="12.75">
      <c r="A1313" s="11"/>
      <c r="B1313" s="11"/>
      <c r="C1313" s="11"/>
    </row>
    <row r="1314" spans="1:3" ht="12.75">
      <c r="A1314" s="11"/>
      <c r="B1314" s="11"/>
      <c r="C1314" s="11"/>
    </row>
    <row r="1315" spans="1:3" ht="12.75">
      <c r="A1315" s="11"/>
      <c r="B1315" s="11"/>
      <c r="C1315" s="11"/>
    </row>
    <row r="1316" spans="1:3" ht="12.75">
      <c r="A1316" s="11"/>
      <c r="B1316" s="11"/>
      <c r="C1316" s="11"/>
    </row>
    <row r="1317" spans="1:3" ht="12.75">
      <c r="A1317" s="11"/>
      <c r="B1317" s="11"/>
      <c r="C1317" s="11"/>
    </row>
    <row r="1318" spans="1:3" ht="12.75">
      <c r="A1318" s="11"/>
      <c r="B1318" s="11"/>
      <c r="C1318" s="11"/>
    </row>
    <row r="1319" spans="1:3" ht="12.75">
      <c r="A1319" s="11"/>
      <c r="B1319" s="11"/>
      <c r="C1319" s="11"/>
    </row>
    <row r="1320" spans="1:3" ht="12.75">
      <c r="A1320" s="11"/>
      <c r="B1320" s="11"/>
      <c r="C1320" s="11"/>
    </row>
    <row r="1321" spans="1:3" ht="12.75">
      <c r="A1321" s="11"/>
      <c r="B1321" s="11"/>
      <c r="C1321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2002-06-04T22:31:47Z</cp:lastPrinted>
  <dcterms:created xsi:type="dcterms:W3CDTF">2002-06-04T18:58:07Z</dcterms:created>
  <dcterms:modified xsi:type="dcterms:W3CDTF">2002-06-04T22:32:36Z</dcterms:modified>
  <cp:category/>
  <cp:version/>
  <cp:contentType/>
  <cp:contentStatus/>
</cp:coreProperties>
</file>