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35" yWindow="75" windowWidth="7890" windowHeight="9240" activeTab="1"/>
  </bookViews>
  <sheets>
    <sheet name="sum'ry" sheetId="1" r:id="rId1"/>
    <sheet name="DC_Data" sheetId="2" r:id="rId2"/>
    <sheet name="1.5T_per_s" sheetId="3" r:id="rId3"/>
    <sheet name="2T_per_s" sheetId="4" r:id="rId4"/>
    <sheet name="3T_per_s" sheetId="5" r:id="rId5"/>
    <sheet name="4T_per_s" sheetId="6" r:id="rId6"/>
    <sheet name="4Ts-dc" sheetId="7" r:id="rId7"/>
    <sheet name="email" sheetId="8" r:id="rId8"/>
  </sheets>
  <definedNames/>
  <calcPr fullCalcOnLoad="1"/>
</workbook>
</file>

<file path=xl/sharedStrings.xml><?xml version="1.0" encoding="utf-8"?>
<sst xmlns="http://schemas.openxmlformats.org/spreadsheetml/2006/main" count="998" uniqueCount="157">
  <si>
    <t>RefRad=</t>
  </si>
  <si>
    <t>mm</t>
  </si>
  <si>
    <t>AVERAGES of Dot-Offset Corrected CENTERED &amp; ROTATED Data over all cycles:</t>
  </si>
  <si>
    <t>AVERAGE Down-Up Differences in  CENTERED &amp; ROTATED Data over all cycles:</t>
  </si>
  <si>
    <t>Cycle</t>
  </si>
  <si>
    <t>UpDn</t>
  </si>
  <si>
    <t>I(A)</t>
  </si>
  <si>
    <t>C(1)</t>
  </si>
  <si>
    <t>T.F.</t>
  </si>
  <si>
    <t>FldAng(mr)</t>
  </si>
  <si>
    <t>b1 unit</t>
  </si>
  <si>
    <t>a1 unit</t>
  </si>
  <si>
    <t>b2 unit</t>
  </si>
  <si>
    <t>a2 unit</t>
  </si>
  <si>
    <t>b3 unit</t>
  </si>
  <si>
    <t>a3 unit</t>
  </si>
  <si>
    <t>b4 unit</t>
  </si>
  <si>
    <t>a4 unit</t>
  </si>
  <si>
    <t>b5 unit</t>
  </si>
  <si>
    <t>a5 unit</t>
  </si>
  <si>
    <t>b6 unit</t>
  </si>
  <si>
    <t>a6 unit</t>
  </si>
  <si>
    <t>b7 unit</t>
  </si>
  <si>
    <t xml:space="preserve">a7 unit </t>
  </si>
  <si>
    <t>Current</t>
  </si>
  <si>
    <t>C(1)Up</t>
  </si>
  <si>
    <t>C(1)Dn</t>
  </si>
  <si>
    <t>BigB1_Diff</t>
  </si>
  <si>
    <t>BigA1_Diff</t>
  </si>
  <si>
    <t>BigB2_Diff</t>
  </si>
  <si>
    <t>BigA2_Diff</t>
  </si>
  <si>
    <t>BigB3_Diff</t>
  </si>
  <si>
    <t>BigA3_Diff</t>
  </si>
  <si>
    <t>BigB4_Diff</t>
  </si>
  <si>
    <t>BigA4_Diff</t>
  </si>
  <si>
    <t>BigB5_Diff</t>
  </si>
  <si>
    <t>BigA5_Diff</t>
  </si>
  <si>
    <t>BigB6_Diff</t>
  </si>
  <si>
    <t>BigA6_Diff</t>
  </si>
  <si>
    <t>BigB7_Diff</t>
  </si>
  <si>
    <t>BigA7_Diff</t>
  </si>
  <si>
    <t>b1_Diff</t>
  </si>
  <si>
    <t>a1_Diff</t>
  </si>
  <si>
    <t>b2_Diff</t>
  </si>
  <si>
    <t>a2_Diff</t>
  </si>
  <si>
    <t>b3_Diff</t>
  </si>
  <si>
    <t>a3_Diff</t>
  </si>
  <si>
    <t>b4_Diff</t>
  </si>
  <si>
    <t>a4_Diff</t>
  </si>
  <si>
    <t>b5_Diff</t>
  </si>
  <si>
    <t>a5_Diff</t>
  </si>
  <si>
    <t>b6_Diff</t>
  </si>
  <si>
    <t>a6_Diff</t>
  </si>
  <si>
    <t>b7_Diff</t>
  </si>
  <si>
    <t xml:space="preserve">a7_Diff </t>
  </si>
  <si>
    <t>UpRamp</t>
  </si>
  <si>
    <t>DnRamp</t>
  </si>
  <si>
    <t>Average of Runs 8, 11 and 13 at 2 T/s (4400 A/s):</t>
  </si>
  <si>
    <t>BigB1 (T)</t>
  </si>
  <si>
    <t>BigA1 (T)</t>
  </si>
  <si>
    <t>BigB2 (T)</t>
  </si>
  <si>
    <t>BigA2 (T)</t>
  </si>
  <si>
    <t>BigB3 (T)</t>
  </si>
  <si>
    <t>BigA3 (T)</t>
  </si>
  <si>
    <t>BigB4 (T)</t>
  </si>
  <si>
    <t>BigA4 (T)</t>
  </si>
  <si>
    <t>BigB5 (T)</t>
  </si>
  <si>
    <t>BigA5 (T)</t>
  </si>
  <si>
    <t>BigB6 (T)</t>
  </si>
  <si>
    <t>BigA6 (T)</t>
  </si>
  <si>
    <t>BigB7 (T)</t>
  </si>
  <si>
    <t>BigA7 (T)</t>
  </si>
  <si>
    <t>Field Harmonics Measured in GSI Dipole Prototype GSIC01 (GSI001 without the iron yoke):</t>
  </si>
  <si>
    <t>Average of Runs 15, 17 and 19 at 3 T/s (6600 A/s):</t>
  </si>
  <si>
    <t>Average of Runs 21, 23 and 25 at 4 T/s (8800 A/s):</t>
  </si>
  <si>
    <t>Average of Runs 27, 29 and 31 at 1.5 T/s (3300 A/s):</t>
  </si>
  <si>
    <t>DC Data from Runs 33 (Up Ramp) and 34 (Dn Ramp):</t>
  </si>
  <si>
    <t>Up Ramp</t>
  </si>
  <si>
    <t>AVERAGE</t>
  </si>
  <si>
    <t>Dn Ramp</t>
  </si>
  <si>
    <t>Run 33 (Up Ramp)</t>
  </si>
  <si>
    <t>Run 34 (Dn Ramp)</t>
  </si>
  <si>
    <t>The data you requested are contained in the attached workbook.  I have included the DC, as well as the fast ramp data at all the ramp rates that were measured (1.5, 2, 3, and 4 T/s).  The DC data were measured at discrete currents, and the tabulated data are at those currents.  The fast ramp data were acquired at fixed time intervals, and the as-recorded data may not be at the same current for the up and the down ramps.  The tabulated data are, therefore, the interpolated values at a set of arbitrarily chosen fixed currents.  At low currents, where there is a significant current dependence in harmonics, a finer step of 50A is chosen.  At higher currents, where the harmonics are relatively independent of current, a coarser step is used.</t>
  </si>
  <si>
    <t>  The layout of the data should be obvious.  If you scroll sufficiently to the right at the top of each sheet, you can see the (Dn-Up) differences also listed.  The differences are immune to the initial values used for integration, and are perhaps more reliable than the separate up and down ramp values.</t>
  </si>
  <si>
    <t>  I am also attaching the latest version of our paper submitted to MT-19. You may get more details about the measurements and analysis techniques in this paper.  Figs.7 and 8 of the paper also provide a sense of the measurement errors by showing a global picture for all ramp rates, as well as typical run-to-run variations.</t>
  </si>
  <si>
    <t>  Please feel free to contact me if you have any questions on the data, or if you need any further information.</t>
  </si>
  <si>
    <t>  Best regards,</t>
  </si>
  <si>
    <t>   - Animesh</t>
  </si>
  <si>
    <t>email from Animesh 3 Nov 05</t>
  </si>
  <si>
    <t>600A</t>
  </si>
  <si>
    <t>1200A</t>
  </si>
  <si>
    <t>6000A</t>
  </si>
  <si>
    <t>all in units of 10^-4 at 25mm</t>
  </si>
  <si>
    <t xml:space="preserve">1) Magnet only </t>
  </si>
  <si>
    <t>(no s/c magn)</t>
  </si>
  <si>
    <t>dipole b1</t>
  </si>
  <si>
    <t>sextupole b3</t>
  </si>
  <si>
    <t>decapole b5</t>
  </si>
  <si>
    <t>b7</t>
  </si>
  <si>
    <t>2) Superconductor only dc (coil field subtracted)</t>
  </si>
  <si>
    <t>3) Superconductor only 2T/s (coil field subtracted)</t>
  </si>
  <si>
    <t>B1 up</t>
  </si>
  <si>
    <t>B1 down</t>
  </si>
  <si>
    <t>check b3</t>
  </si>
  <si>
    <t>check b5</t>
  </si>
  <si>
    <t>check b7</t>
  </si>
  <si>
    <t>Summary of BNL data for comparison with VF</t>
  </si>
  <si>
    <t>ramp rate</t>
  </si>
  <si>
    <t>slope</t>
  </si>
  <si>
    <t>intercept</t>
  </si>
  <si>
    <t>4) Plot b1 versus ramp rate</t>
  </si>
  <si>
    <t>at 2T/s</t>
  </si>
  <si>
    <t>5) Plot b3 versus ramp rate</t>
  </si>
  <si>
    <t>6) Plot b5 versus ramp rate</t>
  </si>
  <si>
    <t>6) Plot b7 versus ramp rate</t>
  </si>
  <si>
    <t>App 30-2: Modified Copy of 'GSIC01_Summary_Wilson.xls' by Animesh Jain</t>
  </si>
  <si>
    <t>(B1up-B1dn)/2</t>
  </si>
  <si>
    <t>(A1up-A1dn)/2</t>
  </si>
  <si>
    <t>(B2up-B2dn)/2</t>
  </si>
  <si>
    <t>(A2up-A2dn)/2</t>
  </si>
  <si>
    <t>(B3up-B3dn)/2</t>
  </si>
  <si>
    <t>(A3up-A3dn)/2</t>
  </si>
  <si>
    <t>(A4up-A4dn)/2</t>
  </si>
  <si>
    <t>(B5up-B5dn)/2</t>
  </si>
  <si>
    <t>(A5up-A5dn)/2</t>
  </si>
  <si>
    <t>(B6up-B6dn)/2</t>
  </si>
  <si>
    <t>(A6up-A6dn)/2</t>
  </si>
  <si>
    <t>(B7up-B7dn)/2</t>
  </si>
  <si>
    <t>(A7up-A7dn)/2</t>
  </si>
  <si>
    <t>Eddy current terms at 4T/s</t>
  </si>
  <si>
    <t>current</t>
  </si>
  <si>
    <t>-delt B1/2 4T/s - dc</t>
  </si>
  <si>
    <t>-delt A1/2 4T/s - dc</t>
  </si>
  <si>
    <t>-delt B2/2 4T/s - dc</t>
  </si>
  <si>
    <t>-delt A2/2 4T/s - dc</t>
  </si>
  <si>
    <t>-delt B3/2 4T/s - dc</t>
  </si>
  <si>
    <t>-delt A3/2 4T/s - dc</t>
  </si>
  <si>
    <t>-delt B4/2 4T/s - dc</t>
  </si>
  <si>
    <t>-delt A4/2 4T/s - dc</t>
  </si>
  <si>
    <t>-delt B5/2 4T/s - dc</t>
  </si>
  <si>
    <t>-delt A5/2 4T/s - dc</t>
  </si>
  <si>
    <t>-delt B6/2 4T/s - dc</t>
  </si>
  <si>
    <t>-delt A6/2 4T/s - dc</t>
  </si>
  <si>
    <t>-delt B7/2 4T/s - dc</t>
  </si>
  <si>
    <t>-delt A7/2 4T/s - dc</t>
  </si>
  <si>
    <t>-delt B8/2 4T/s - dc</t>
  </si>
  <si>
    <t>-delt A8/2 4T/s - dc</t>
  </si>
  <si>
    <t>-delt B9/2 4T/s - dc</t>
  </si>
  <si>
    <t>-delt A9/2 4T/s - dc</t>
  </si>
  <si>
    <t>-delt B10/2 4T/s - dc</t>
  </si>
  <si>
    <t>-delt A10/2 4T/s - dc</t>
  </si>
  <si>
    <t>-delt B11/2 4T/s - dc</t>
  </si>
  <si>
    <t>-delt A11/2 4T/s - dc</t>
  </si>
  <si>
    <t>-delt B12/2 4T/s - dc</t>
  </si>
  <si>
    <t>-delt A12/2 4T/s - dc</t>
  </si>
  <si>
    <t>-delt B13/2 4T/s - dc</t>
  </si>
  <si>
    <t>-delt A13/2 4T/s - dc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</si>
</sst>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0.000E+00"/>
    <numFmt numFmtId="176" formatCode="0.0000E+00"/>
    <numFmt numFmtId="177" formatCode="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9"/>
      <name val="Tahoma"/>
      <family val="0"/>
    </font>
    <font>
      <b/>
      <sz val="9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sz val="8"/>
      <name val="Tahoma"/>
      <family val="0"/>
    </font>
    <font>
      <u val="single"/>
      <sz val="9"/>
      <color indexed="12"/>
      <name val="Tahoma"/>
      <family val="0"/>
    </font>
    <font>
      <u val="single"/>
      <sz val="9"/>
      <color indexed="36"/>
      <name val="Tahoma"/>
      <family val="0"/>
    </font>
    <font>
      <sz val="10.25"/>
      <name val="Arial"/>
      <family val="2"/>
    </font>
    <font>
      <sz val="10"/>
      <name val="Arial"/>
      <family val="2"/>
    </font>
    <font>
      <sz val="10.5"/>
      <name val="Arial"/>
      <family val="2"/>
    </font>
    <font>
      <b/>
      <sz val="9"/>
      <color indexed="60"/>
      <name val="Tahoma"/>
      <family val="2"/>
    </font>
    <font>
      <sz val="9"/>
      <color indexed="60"/>
      <name val="Tahom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6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177" fontId="0" fillId="0" borderId="0" xfId="0" applyNumberFormat="1" applyAlignment="1">
      <alignment horizontal="center"/>
    </xf>
    <xf numFmtId="173" fontId="0" fillId="0" borderId="0" xfId="0" applyNumberFormat="1" applyAlignment="1">
      <alignment horizontal="left"/>
    </xf>
    <xf numFmtId="0" fontId="1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11" fontId="12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 wrapText="1"/>
    </xf>
    <xf numFmtId="0" fontId="0" fillId="0" borderId="0" xfId="0" applyFont="1" applyAlignment="1" quotePrefix="1">
      <alignment horizontal="center" wrapText="1"/>
    </xf>
    <xf numFmtId="11" fontId="0" fillId="0" borderId="0" xfId="0" applyNumberFormat="1" applyFont="1" applyAlignment="1" quotePrefix="1">
      <alignment horizontal="center" wrapText="1"/>
    </xf>
    <xf numFmtId="0" fontId="0" fillId="0" borderId="0" xfId="0" applyAlignment="1">
      <alignment horizontal="left"/>
    </xf>
    <xf numFmtId="11" fontId="0" fillId="0" borderId="0" xfId="0" applyNumberFormat="1" applyAlignment="1">
      <alignment/>
    </xf>
    <xf numFmtId="1" fontId="1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57"/>
          <c:h val="0.9325"/>
        </c:manualLayout>
      </c:layout>
      <c:scatterChart>
        <c:scatterStyle val="smoothMarker"/>
        <c:varyColors val="0"/>
        <c:ser>
          <c:idx val="0"/>
          <c:order val="0"/>
          <c:tx>
            <c:v>600A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'sum''ry'!$A$41:$A$45</c:f>
              <c:numCache/>
            </c:numRef>
          </c:xVal>
          <c:yVal>
            <c:numRef>
              <c:f>'sum''ry'!$B$41:$B$45</c:f>
              <c:numCache/>
            </c:numRef>
          </c:yVal>
          <c:smooth val="1"/>
        </c:ser>
        <c:ser>
          <c:idx val="1"/>
          <c:order val="1"/>
          <c:tx>
            <c:v>1200A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'sum''ry'!$A$41:$A$45</c:f>
              <c:numCache/>
            </c:numRef>
          </c:xVal>
          <c:yVal>
            <c:numRef>
              <c:f>'sum''ry'!$C$41:$C$45</c:f>
              <c:numCache/>
            </c:numRef>
          </c:yVal>
          <c:smooth val="1"/>
        </c:ser>
        <c:ser>
          <c:idx val="2"/>
          <c:order val="2"/>
          <c:tx>
            <c:v>6000A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'sum''ry'!$A$41:$A$45</c:f>
              <c:numCache/>
            </c:numRef>
          </c:xVal>
          <c:yVal>
            <c:numRef>
              <c:f>'sum''ry'!$D$41:$D$45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'sum''ry'!$A$51:$A$52</c:f>
              <c:numCache/>
            </c:numRef>
          </c:xVal>
          <c:yVal>
            <c:numRef>
              <c:f>'sum''ry'!$B$51:$B$52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'sum''ry'!$A$51:$A$52</c:f>
              <c:numCache/>
            </c:numRef>
          </c:xVal>
          <c:yVal>
            <c:numRef>
              <c:f>'sum''ry'!$C$51:$C$52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'sum''ry'!$A$51:$A$52</c:f>
              <c:numCache/>
            </c:numRef>
          </c:xVal>
          <c:yVal>
            <c:numRef>
              <c:f>'sum''ry'!$D$51:$D$52</c:f>
              <c:numCache/>
            </c:numRef>
          </c:yVal>
          <c:smooth val="1"/>
        </c:ser>
        <c:axId val="7891215"/>
        <c:axId val="3912072"/>
      </c:scatterChart>
      <c:valAx>
        <c:axId val="7891215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ramp rate 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12072"/>
        <c:crossesAt val="-120"/>
        <c:crossBetween val="midCat"/>
        <c:dispUnits/>
        <c:majorUnit val="1"/>
      </c:valAx>
      <c:valAx>
        <c:axId val="3912072"/>
        <c:scaling>
          <c:orientation val="minMax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891215"/>
        <c:crossesAt val="0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73"/>
          <c:y val="0.54375"/>
          <c:w val="0.21475"/>
          <c:h val="0.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"/>
          <c:w val="0.9405"/>
          <c:h val="0.94775"/>
        </c:manualLayout>
      </c:layout>
      <c:scatterChart>
        <c:scatterStyle val="smoothMarker"/>
        <c:varyColors val="0"/>
        <c:ser>
          <c:idx val="6"/>
          <c:order val="0"/>
          <c:tx>
            <c:v>600A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'sum''ry'!$A$57:$A$61</c:f>
              <c:numCache/>
            </c:numRef>
          </c:xVal>
          <c:yVal>
            <c:numRef>
              <c:f>'sum''ry'!$B$57:$B$61</c:f>
              <c:numCache/>
            </c:numRef>
          </c:yVal>
          <c:smooth val="1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'sum''ry'!$A$66:$A$67</c:f>
              <c:numCache/>
            </c:numRef>
          </c:xVal>
          <c:yVal>
            <c:numRef>
              <c:f>'sum''ry'!$B$66:$B$67</c:f>
              <c:numCache/>
            </c:numRef>
          </c:yVal>
          <c:smooth val="1"/>
        </c:ser>
        <c:ser>
          <c:idx val="1"/>
          <c:order val="2"/>
          <c:tx>
            <c:v>1200A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'sum''ry'!$A$57:$A$61</c:f>
              <c:numCache/>
            </c:numRef>
          </c:xVal>
          <c:yVal>
            <c:numRef>
              <c:f>'sum''ry'!$C$57:$C$61</c:f>
              <c:numCache/>
            </c:numRef>
          </c:yVal>
          <c:smooth val="1"/>
        </c:ser>
        <c:ser>
          <c:idx val="2"/>
          <c:order val="3"/>
          <c:tx>
            <c:v>600A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'sum''ry'!$A$66:$A$67</c:f>
              <c:numCache/>
            </c:numRef>
          </c:xVal>
          <c:yVal>
            <c:numRef>
              <c:f>'sum''ry'!$C$66:$C$67</c:f>
              <c:numCache/>
            </c:numRef>
          </c:yVal>
          <c:smooth val="1"/>
        </c:ser>
        <c:ser>
          <c:idx val="3"/>
          <c:order val="4"/>
          <c:tx>
            <c:v>6000A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'sum''ry'!$A$57:$A$61</c:f>
              <c:numCache/>
            </c:numRef>
          </c:xVal>
          <c:yVal>
            <c:numRef>
              <c:f>'sum''ry'!$D$57:$D$61</c:f>
              <c:numCache/>
            </c:numRef>
          </c:yVal>
          <c:smooth val="1"/>
        </c:ser>
        <c:ser>
          <c:idx val="4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'sum''ry'!$A$66:$A$67</c:f>
              <c:numCache/>
            </c:numRef>
          </c:xVal>
          <c:yVal>
            <c:numRef>
              <c:f>'sum''ry'!$D$66:$D$67</c:f>
              <c:numCache/>
            </c:numRef>
          </c:yVal>
          <c:smooth val="1"/>
        </c:ser>
        <c:axId val="35208649"/>
        <c:axId val="48442386"/>
      </c:scatterChart>
      <c:valAx>
        <c:axId val="35208649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ramp rate 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8442386"/>
        <c:crossesAt val="-120"/>
        <c:crossBetween val="midCat"/>
        <c:dispUnits/>
        <c:majorUnit val="1"/>
      </c:valAx>
      <c:valAx>
        <c:axId val="48442386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5208649"/>
        <c:crossesAt val="0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075"/>
          <c:y val="0.605"/>
          <c:w val="0.19625"/>
          <c:h val="0.21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"/>
          <c:w val="0.9255"/>
          <c:h val="0.92575"/>
        </c:manualLayout>
      </c:layout>
      <c:scatterChart>
        <c:scatterStyle val="smoothMarker"/>
        <c:varyColors val="0"/>
        <c:ser>
          <c:idx val="0"/>
          <c:order val="0"/>
          <c:tx>
            <c:v>600A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'sum''ry'!$A$72:$A$76</c:f>
              <c:numCache/>
            </c:numRef>
          </c:xVal>
          <c:yVal>
            <c:numRef>
              <c:f>'sum''ry'!$B$72:$B$76</c:f>
              <c:numCache/>
            </c:numRef>
          </c:yVal>
          <c:smooth val="1"/>
        </c:ser>
        <c:ser>
          <c:idx val="1"/>
          <c:order val="1"/>
          <c:tx>
            <c:v>1200A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'sum''ry'!$A$72:$A$76</c:f>
              <c:numCache/>
            </c:numRef>
          </c:xVal>
          <c:yVal>
            <c:numRef>
              <c:f>'sum''ry'!$C$72:$C$76</c:f>
              <c:numCache/>
            </c:numRef>
          </c:yVal>
          <c:smooth val="1"/>
        </c:ser>
        <c:ser>
          <c:idx val="2"/>
          <c:order val="2"/>
          <c:tx>
            <c:v>6000A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'sum''ry'!$A$72:$A$76</c:f>
              <c:numCache/>
            </c:numRef>
          </c:xVal>
          <c:yVal>
            <c:numRef>
              <c:f>'sum''ry'!$D$72:$D$76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'sum''ry'!$A$81:$A$82</c:f>
              <c:numCache/>
            </c:numRef>
          </c:xVal>
          <c:yVal>
            <c:numRef>
              <c:f>'sum''ry'!$B$81:$B$82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'sum''ry'!$A$81:$A$82</c:f>
              <c:numCache/>
            </c:numRef>
          </c:xVal>
          <c:yVal>
            <c:numRef>
              <c:f>'sum''ry'!$C$81:$C$82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dPt>
            <c:idx val="1"/>
            <c:spPr>
              <a:ln w="12700">
                <a:solidFill>
                  <a:srgbClr val="008000"/>
                </a:solidFill>
              </a:ln>
            </c:spPr>
            <c:marker>
              <c:symbol val="none"/>
            </c:marker>
          </c:dPt>
          <c:xVal>
            <c:numRef>
              <c:f>'sum''ry'!$A$81:$A$82</c:f>
              <c:numCache/>
            </c:numRef>
          </c:xVal>
          <c:yVal>
            <c:numRef>
              <c:f>'sum''ry'!$D$81:$D$82</c:f>
              <c:numCache/>
            </c:numRef>
          </c:yVal>
          <c:smooth val="1"/>
        </c:ser>
        <c:axId val="33328291"/>
        <c:axId val="31519164"/>
      </c:scatterChart>
      <c:valAx>
        <c:axId val="3332829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ramp rate T/s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1519164"/>
        <c:crossesAt val="-3"/>
        <c:crossBetween val="midCat"/>
        <c:dispUnits/>
        <c:majorUnit val="1"/>
      </c:valAx>
      <c:valAx>
        <c:axId val="31519164"/>
        <c:scaling>
          <c:orientation val="minMax"/>
          <c:max val="1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b5</a:t>
                </a:r>
              </a:p>
            </c:rich>
          </c:tx>
          <c:layout>
            <c:manualLayout>
              <c:xMode val="factor"/>
              <c:yMode val="factor"/>
              <c:x val="0.00775"/>
              <c:y val="0.0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328291"/>
        <c:crossesAt val="0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6"/>
          <c:y val="0.50925"/>
          <c:w val="0.259"/>
          <c:h val="0.27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"/>
          <c:w val="0.929"/>
          <c:h val="0.92425"/>
        </c:manualLayout>
      </c:layout>
      <c:scatterChart>
        <c:scatterStyle val="smoothMarker"/>
        <c:varyColors val="0"/>
        <c:ser>
          <c:idx val="1"/>
          <c:order val="0"/>
          <c:tx>
            <c:v>600A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'sum''ry'!$A$87:$A$91</c:f>
              <c:numCache/>
            </c:numRef>
          </c:xVal>
          <c:yVal>
            <c:numRef>
              <c:f>'sum''ry'!$B$87:$B$91</c:f>
              <c:numCache/>
            </c:numRef>
          </c:yVal>
          <c:smooth val="1"/>
        </c:ser>
        <c:ser>
          <c:idx val="0"/>
          <c:order val="1"/>
          <c:tx>
            <c:v>1200A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'sum''ry'!$A$87:$A$91</c:f>
              <c:numCache/>
            </c:numRef>
          </c:xVal>
          <c:yVal>
            <c:numRef>
              <c:f>'sum''ry'!$C$87:$C$91</c:f>
              <c:numCache/>
            </c:numRef>
          </c:yVal>
          <c:smooth val="1"/>
        </c:ser>
        <c:ser>
          <c:idx val="2"/>
          <c:order val="2"/>
          <c:tx>
            <c:v>6000A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'sum''ry'!$A$87:$A$91</c:f>
              <c:numCache/>
            </c:numRef>
          </c:xVal>
          <c:yVal>
            <c:numRef>
              <c:f>'sum''ry'!$D$87:$D$91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'sum''ry'!$A$96:$A$97</c:f>
              <c:numCache/>
            </c:numRef>
          </c:xVal>
          <c:yVal>
            <c:numRef>
              <c:f>'sum''ry'!$B$96:$B$97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'sum''ry'!$A$96:$A$97</c:f>
              <c:numCache/>
            </c:numRef>
          </c:xVal>
          <c:yVal>
            <c:numRef>
              <c:f>'sum''ry'!$C$96:$C$97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'sum''ry'!$A$96:$A$97</c:f>
              <c:numCache/>
            </c:numRef>
          </c:xVal>
          <c:yVal>
            <c:numRef>
              <c:f>'sum''ry'!$D$96:$D$97</c:f>
              <c:numCache/>
            </c:numRef>
          </c:yVal>
          <c:smooth val="1"/>
        </c:ser>
        <c:axId val="15237021"/>
        <c:axId val="2915462"/>
      </c:scatterChart>
      <c:valAx>
        <c:axId val="15237021"/>
        <c:scaling>
          <c:orientation val="minMax"/>
          <c:max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ramp rate T/s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5462"/>
        <c:crossesAt val="-3"/>
        <c:crossBetween val="midCat"/>
        <c:dispUnits/>
        <c:majorUnit val="1"/>
      </c:valAx>
      <c:valAx>
        <c:axId val="2915462"/>
        <c:scaling>
          <c:orientation val="minMax"/>
          <c:max val="1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237021"/>
        <c:crossesAt val="0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5475"/>
          <c:y val="0.5355"/>
          <c:w val="0.26125"/>
          <c:h val="0.26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25</xdr:row>
      <xdr:rowOff>19050</xdr:rowOff>
    </xdr:from>
    <xdr:to>
      <xdr:col>9</xdr:col>
      <xdr:colOff>438150</xdr:colOff>
      <xdr:row>40</xdr:row>
      <xdr:rowOff>133350</xdr:rowOff>
    </xdr:to>
    <xdr:graphicFrame>
      <xdr:nvGraphicFramePr>
        <xdr:cNvPr id="1" name="Chart 1"/>
        <xdr:cNvGraphicFramePr/>
      </xdr:nvGraphicFramePr>
      <xdr:xfrm>
        <a:off x="3324225" y="3590925"/>
        <a:ext cx="305752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438150</xdr:colOff>
      <xdr:row>41</xdr:row>
      <xdr:rowOff>85725</xdr:rowOff>
    </xdr:from>
    <xdr:to>
      <xdr:col>9</xdr:col>
      <xdr:colOff>438150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3333750" y="5943600"/>
        <a:ext cx="3048000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438150</xdr:colOff>
      <xdr:row>60</xdr:row>
      <xdr:rowOff>38100</xdr:rowOff>
    </xdr:from>
    <xdr:to>
      <xdr:col>9</xdr:col>
      <xdr:colOff>419100</xdr:colOff>
      <xdr:row>75</xdr:row>
      <xdr:rowOff>57150</xdr:rowOff>
    </xdr:to>
    <xdr:graphicFrame>
      <xdr:nvGraphicFramePr>
        <xdr:cNvPr id="3" name="Chart 3"/>
        <xdr:cNvGraphicFramePr/>
      </xdr:nvGraphicFramePr>
      <xdr:xfrm>
        <a:off x="3333750" y="8610600"/>
        <a:ext cx="302895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400050</xdr:colOff>
      <xdr:row>77</xdr:row>
      <xdr:rowOff>76200</xdr:rowOff>
    </xdr:from>
    <xdr:to>
      <xdr:col>9</xdr:col>
      <xdr:colOff>390525</xdr:colOff>
      <xdr:row>94</xdr:row>
      <xdr:rowOff>9525</xdr:rowOff>
    </xdr:to>
    <xdr:graphicFrame>
      <xdr:nvGraphicFramePr>
        <xdr:cNvPr id="4" name="Chart 4"/>
        <xdr:cNvGraphicFramePr/>
      </xdr:nvGraphicFramePr>
      <xdr:xfrm>
        <a:off x="3295650" y="11077575"/>
        <a:ext cx="3038475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1">
      <selection activeCell="B17" sqref="B17"/>
      <selection activeCell="A1" sqref="A1"/>
      <selection activeCell="A1" sqref="A1"/>
    </sheetView>
  </sheetViews>
  <sheetFormatPr defaultColWidth="9.140625" defaultRowHeight="11.25"/>
  <cols>
    <col min="1" max="1" width="12.421875" style="0" customWidth="1"/>
    <col min="2" max="3" width="9.140625" style="8" customWidth="1"/>
    <col min="4" max="4" width="12.7109375" style="8" bestFit="1" customWidth="1"/>
  </cols>
  <sheetData>
    <row r="1" ht="11.25">
      <c r="A1" s="16" t="s">
        <v>115</v>
      </c>
    </row>
    <row r="2" ht="11.25">
      <c r="A2" s="16" t="s">
        <v>106</v>
      </c>
    </row>
    <row r="3" ht="11.25">
      <c r="A3" s="16"/>
    </row>
    <row r="4" ht="11.25">
      <c r="A4" s="17" t="s">
        <v>92</v>
      </c>
    </row>
    <row r="6" spans="1:2" ht="11.25">
      <c r="A6" s="16" t="s">
        <v>93</v>
      </c>
      <c r="B6" t="s">
        <v>94</v>
      </c>
    </row>
    <row r="7" ht="11.25">
      <c r="A7" s="16"/>
    </row>
    <row r="8" spans="2:4" ht="11.25">
      <c r="B8" s="8" t="s">
        <v>89</v>
      </c>
      <c r="C8" s="8" t="s">
        <v>90</v>
      </c>
      <c r="D8" s="8" t="s">
        <v>91</v>
      </c>
    </row>
    <row r="9" spans="1:4" ht="11.25">
      <c r="A9" s="18" t="s">
        <v>96</v>
      </c>
      <c r="B9" s="11">
        <f>(DC_Data!Y16+DC_Data!Y45)/2</f>
        <v>-55.41395</v>
      </c>
      <c r="C9" s="11">
        <f>(DC_Data!Y19+DC_Data!Y48)/2</f>
        <v>-54.62385</v>
      </c>
      <c r="D9" s="11">
        <f>(DC_Data!Y31+DC_Data!Y60)/2</f>
        <v>-54.5807</v>
      </c>
    </row>
    <row r="10" spans="1:4" ht="11.25">
      <c r="A10" s="18" t="s">
        <v>97</v>
      </c>
      <c r="B10" s="11">
        <f>(DC_Data!AC16+DC_Data!AC45)/2</f>
        <v>6.0243</v>
      </c>
      <c r="C10" s="11">
        <f>(DC_Data!AC19+DC_Data!AC48)/2</f>
        <v>5.83235</v>
      </c>
      <c r="D10" s="11">
        <f>(DC_Data!AC31+DC_Data!AC60)/2</f>
        <v>5.5921</v>
      </c>
    </row>
    <row r="11" spans="1:4" ht="11.25">
      <c r="A11" s="18" t="s">
        <v>98</v>
      </c>
      <c r="B11" s="11">
        <f>(DC_Data!AG16+DC_Data!AG45)/2</f>
        <v>-0.82755</v>
      </c>
      <c r="C11" s="11">
        <f>(DC_Data!AG19+DC_Data!AG48)/2</f>
        <v>-0.8831</v>
      </c>
      <c r="D11" s="11">
        <f>(DC_Data!AG31+DC_Data!AG60)/2</f>
        <v>-0.8968</v>
      </c>
    </row>
    <row r="12" spans="2:4" ht="11.25">
      <c r="B12" s="11"/>
      <c r="C12" s="11"/>
      <c r="D12" s="11"/>
    </row>
    <row r="13" spans="2:4" ht="11.25">
      <c r="B13" s="11"/>
      <c r="C13" s="11"/>
      <c r="D13" s="11"/>
    </row>
    <row r="14" spans="1:4" ht="11.25">
      <c r="A14" s="19" t="s">
        <v>99</v>
      </c>
      <c r="B14" s="11"/>
      <c r="C14" s="11"/>
      <c r="D14" s="11"/>
    </row>
    <row r="15" spans="2:4" ht="11.25">
      <c r="B15" s="11"/>
      <c r="C15" s="11"/>
      <c r="D15" s="11"/>
    </row>
    <row r="16" spans="2:4" ht="11.25">
      <c r="B16" s="11" t="s">
        <v>89</v>
      </c>
      <c r="C16" s="11" t="s">
        <v>90</v>
      </c>
      <c r="D16" s="11" t="s">
        <v>91</v>
      </c>
    </row>
    <row r="17" spans="1:4" s="21" customFormat="1" ht="11.25">
      <c r="A17" s="22" t="s">
        <v>101</v>
      </c>
      <c r="B17" s="5">
        <f>DC_Data!G16+(DC_Data!G16-DC_Data!G15)/(DC_Data!C16-DC_Data!C15)*(600-DC_Data!C16)</f>
        <v>0.27283203175961646</v>
      </c>
      <c r="C17" s="5">
        <f>DC_Data!G19+(DC_Data!G19-DC_Data!G18)/(DC_Data!C19-DC_Data!C18)*(1200-DC_Data!C19)</f>
        <v>0.5467100134870818</v>
      </c>
      <c r="D17" s="5">
        <f>DC_Data!G31+(DC_Data!G31-DC_Data!G30)/(DC_Data!C31-DC_Data!C30)*(6000-DC_Data!C31)</f>
        <v>2.7249039811125755</v>
      </c>
    </row>
    <row r="18" spans="1:4" s="21" customFormat="1" ht="11.25">
      <c r="A18" s="22" t="s">
        <v>102</v>
      </c>
      <c r="B18" s="5">
        <f>DC_Data!G45+(DC_Data!G45-DC_Data!G44)/(DC_Data!C45-DC_Data!C44)*(600-DC_Data!C45)</f>
        <v>0.2738004665355657</v>
      </c>
      <c r="C18" s="5">
        <f>DC_Data!G48+(DC_Data!G48-DC_Data!G47)/(DC_Data!C48-DC_Data!C47)*(1200-DC_Data!C48)</f>
        <v>0.5459574800779007</v>
      </c>
      <c r="D18" s="5">
        <f>DC_Data!G60+(DC_Data!G60-DC_Data!G59)/(DC_Data!C60-DC_Data!C59)*(6000-DC_Data!C60)</f>
        <v>2.7282445965965345</v>
      </c>
    </row>
    <row r="19" spans="1:4" ht="11.25">
      <c r="A19" s="18" t="s">
        <v>95</v>
      </c>
      <c r="B19" s="11">
        <f>(B17-B18)/(B17+B18)*10000</f>
        <v>-17.716377620605925</v>
      </c>
      <c r="C19" s="11">
        <f>(C17-C18)/(C17+C18)*10000</f>
        <v>6.887121778702195</v>
      </c>
      <c r="D19" s="11">
        <f>(D17-D18)/(D17+D18)*10000</f>
        <v>-6.126030560792894</v>
      </c>
    </row>
    <row r="20" spans="1:4" ht="11.25">
      <c r="A20" s="18" t="s">
        <v>96</v>
      </c>
      <c r="B20" s="11">
        <f>(DC_Data!Y16-DC_Data!Y45)/2</f>
        <v>-9.638750000000002</v>
      </c>
      <c r="C20" s="11">
        <f>(DC_Data!Y19-DC_Data!Y48)/2</f>
        <v>-3.67295</v>
      </c>
      <c r="D20" s="11">
        <f>(DC_Data!Y31-DC_Data!Y60)/2</f>
        <v>-0.4176000000000002</v>
      </c>
    </row>
    <row r="21" spans="1:4" ht="11.25">
      <c r="A21" s="18" t="s">
        <v>103</v>
      </c>
      <c r="B21" s="11">
        <f>-DC_Data!BF16/2</f>
        <v>-9.63875</v>
      </c>
      <c r="C21" s="11">
        <f>-DC_Data!BF19/2</f>
        <v>-3.67295</v>
      </c>
      <c r="D21" s="11">
        <f>-DC_Data!BF31/2</f>
        <v>-0.4176000000000002</v>
      </c>
    </row>
    <row r="22" spans="1:4" ht="11.25">
      <c r="A22" s="18" t="s">
        <v>97</v>
      </c>
      <c r="B22" s="11">
        <f>(DC_Data!AC16-DC_Data!AC45)/2</f>
        <v>-0.47829999999999995</v>
      </c>
      <c r="C22" s="11">
        <f>(DC_Data!AC19-DC_Data!AC48)/2</f>
        <v>-0.3716499999999998</v>
      </c>
      <c r="D22" s="11">
        <f>(DC_Data!AC31-DC_Data!AC60)/2</f>
        <v>0.02190000000000003</v>
      </c>
    </row>
    <row r="23" spans="1:4" ht="11.25">
      <c r="A23" s="18" t="s">
        <v>104</v>
      </c>
      <c r="B23" s="11">
        <f>-DC_Data!BJ16/2</f>
        <v>-0.47829999999999995</v>
      </c>
      <c r="C23" s="11">
        <f>-DC_Data!BJ19/2</f>
        <v>-0.3716499999999998</v>
      </c>
      <c r="D23" s="11">
        <f>-DC_Data!BJ31/2</f>
        <v>0.02190000000000003</v>
      </c>
    </row>
    <row r="24" spans="1:4" ht="11.25">
      <c r="A24" s="18" t="s">
        <v>98</v>
      </c>
      <c r="B24" s="11">
        <f>(DC_Data!AG16-DC_Data!AG45)/2</f>
        <v>-0.43025</v>
      </c>
      <c r="C24" s="11">
        <f>(DC_Data!AG19-DC_Data!AG48)/2</f>
        <v>-0.21189999999999998</v>
      </c>
      <c r="D24" s="11">
        <f>(DC_Data!AG31-DC_Data!AG60)/2</f>
        <v>-0.017100000000000004</v>
      </c>
    </row>
    <row r="25" spans="1:4" ht="11.25">
      <c r="A25" s="18" t="s">
        <v>105</v>
      </c>
      <c r="B25" s="11">
        <f>-DC_Data!BN16/2</f>
        <v>-0.43025</v>
      </c>
      <c r="C25" s="11">
        <f>-DC_Data!BN19/2</f>
        <v>-0.21189999999999998</v>
      </c>
      <c r="D25" s="11">
        <f>-DC_Data!BN31/2</f>
        <v>-0.017100000000000004</v>
      </c>
    </row>
    <row r="27" ht="11.25">
      <c r="A27" s="19" t="s">
        <v>100</v>
      </c>
    </row>
    <row r="29" spans="2:4" ht="11.25">
      <c r="B29" s="11" t="s">
        <v>89</v>
      </c>
      <c r="C29" s="11" t="s">
        <v>90</v>
      </c>
      <c r="D29" s="11" t="s">
        <v>91</v>
      </c>
    </row>
    <row r="30" spans="1:4" ht="11.25">
      <c r="A30" s="18" t="s">
        <v>95</v>
      </c>
      <c r="B30" s="4">
        <f>(2T_per_s!G18-2T_per_s!G67)/(2T_per_s!G67+2T_per_s!G18)*10000</f>
        <v>-84.21907711686652</v>
      </c>
      <c r="C30" s="4">
        <f>(2T_per_s!G24-2T_per_s!G73)/(2T_per_s!G73+2T_per_s!G24)*10000</f>
        <v>-28.26143736349325</v>
      </c>
      <c r="D30" s="4">
        <f>(2T_per_s!G50-2T_per_s!G99)/(2T_per_s!G99+2T_per_s!G50)*10000</f>
        <v>-10.531150510829928</v>
      </c>
    </row>
    <row r="31" spans="1:4" ht="11.25">
      <c r="A31" s="18" t="s">
        <v>96</v>
      </c>
      <c r="B31" s="4">
        <f>(2T_per_s!Y18-2T_per_s!Y67)/2</f>
        <v>-15.060600000000004</v>
      </c>
      <c r="C31" s="4">
        <f>(2T_per_s!Y24-2T_per_s!Y73)/2</f>
        <v>-6.388349999999999</v>
      </c>
      <c r="D31" s="11">
        <f>(2T_per_s!Y50-2T_per_s!Y99)/2</f>
        <v>-0.5840999999999994</v>
      </c>
    </row>
    <row r="32" spans="1:4" ht="11.25">
      <c r="A32" s="18" t="s">
        <v>103</v>
      </c>
      <c r="B32" s="4">
        <f>-2T_per_s!BF18/2</f>
        <v>-15.060625</v>
      </c>
      <c r="C32" s="4">
        <f>-2T_per_s!BF24/2</f>
        <v>-6.38835</v>
      </c>
      <c r="D32" s="11">
        <f>-2T_per_s!BF50/2</f>
        <v>-0.5841000000000001</v>
      </c>
    </row>
    <row r="33" spans="1:4" ht="11.25">
      <c r="A33" s="18" t="s">
        <v>97</v>
      </c>
      <c r="B33" s="11">
        <f>(2T_per_s!AC18-2T_per_s!AC67)/2</f>
        <v>-0.9745000000000008</v>
      </c>
      <c r="C33" s="11">
        <f>(2T_per_s!AC24-2T_per_s!AC73)/2</f>
        <v>-0.679475</v>
      </c>
      <c r="D33" s="11">
        <f>(2T_per_s!AC50-2T_per_s!AC99)/2</f>
        <v>-0.02882499999999988</v>
      </c>
    </row>
    <row r="34" spans="1:4" ht="11.25">
      <c r="A34" s="18" t="s">
        <v>104</v>
      </c>
      <c r="B34" s="11">
        <f>-2T_per_s!BJ18/2</f>
        <v>-0.9744999999999999</v>
      </c>
      <c r="C34" s="11">
        <f>-2T_per_s!BJ24/2</f>
        <v>-0.67945</v>
      </c>
      <c r="D34" s="11">
        <f>-2T_per_s!BJ50/2</f>
        <v>-0.0288</v>
      </c>
    </row>
    <row r="35" spans="1:4" ht="11.25">
      <c r="A35" s="18" t="s">
        <v>98</v>
      </c>
      <c r="B35" s="11">
        <f>(2T_per_s!AG18-2T_per_s!AG67)/2</f>
        <v>0.761575</v>
      </c>
      <c r="C35" s="11">
        <f>(2T_per_s!AG24-2T_per_s!AG73)/2</f>
        <v>0.2161249999999999</v>
      </c>
      <c r="D35" s="11">
        <f>(2T_per_s!AG50-2T_per_s!AG99)/2</f>
        <v>-0.10357499999999997</v>
      </c>
    </row>
    <row r="36" spans="1:4" ht="11.25">
      <c r="A36" s="18" t="s">
        <v>105</v>
      </c>
      <c r="B36" s="11">
        <f>-2T_per_s!BN18/2</f>
        <v>0.761575</v>
      </c>
      <c r="C36" s="11">
        <f>-2T_per_s!BN24/2</f>
        <v>0.21615</v>
      </c>
      <c r="D36" s="11">
        <f>-2T_per_s!BN50/2</f>
        <v>-0.1036</v>
      </c>
    </row>
    <row r="38" spans="1:4" ht="11.25">
      <c r="A38" s="19" t="s">
        <v>110</v>
      </c>
      <c r="B38" s="11"/>
      <c r="C38" s="11"/>
      <c r="D38" s="11"/>
    </row>
    <row r="39" spans="2:4" ht="11.25">
      <c r="B39" s="11"/>
      <c r="C39" s="11"/>
      <c r="D39" s="11"/>
    </row>
    <row r="40" spans="1:4" ht="11.25">
      <c r="A40" t="s">
        <v>107</v>
      </c>
      <c r="B40" s="11" t="s">
        <v>89</v>
      </c>
      <c r="C40" s="11" t="s">
        <v>90</v>
      </c>
      <c r="D40" s="11" t="s">
        <v>91</v>
      </c>
    </row>
    <row r="41" spans="1:4" ht="11.25">
      <c r="A41" s="24">
        <v>0</v>
      </c>
      <c r="B41" s="11">
        <f>B19</f>
        <v>-17.716377620605925</v>
      </c>
      <c r="C41" s="11">
        <f>C19</f>
        <v>6.887121778702195</v>
      </c>
      <c r="D41" s="11">
        <f>D19</f>
        <v>-6.126030560792894</v>
      </c>
    </row>
    <row r="42" spans="1:4" ht="11.25">
      <c r="A42" s="24">
        <v>1.5</v>
      </c>
      <c r="B42" s="11">
        <f>('1.5T_per_s'!G18-'1.5T_per_s'!G67)/('1.5T_per_s'!G18+'1.5T_per_s'!G67)*10000</f>
        <v>-2.277183078060304</v>
      </c>
      <c r="C42" s="11">
        <f>('1.5T_per_s'!G24-'1.5T_per_s'!G73)/('1.5T_per_s'!G24+'1.5T_per_s'!G73)*10000</f>
        <v>-32.30743070906346</v>
      </c>
      <c r="D42" s="11">
        <f>('1.5T_per_s'!G50-'1.5T_per_s'!G99)/('1.5T_per_s'!G50+'1.5T_per_s'!G99)*10000</f>
        <v>-3.6761154707156094</v>
      </c>
    </row>
    <row r="43" spans="1:4" ht="11.25">
      <c r="A43" s="24">
        <v>2</v>
      </c>
      <c r="B43" s="11">
        <f>B30</f>
        <v>-84.21907711686652</v>
      </c>
      <c r="C43" s="11">
        <f>C30</f>
        <v>-28.26143736349325</v>
      </c>
      <c r="D43" s="11">
        <f>D30</f>
        <v>-10.531150510829928</v>
      </c>
    </row>
    <row r="44" spans="1:4" ht="11.25">
      <c r="A44" s="24">
        <v>3</v>
      </c>
      <c r="B44" s="11">
        <f>(3T_per_s!G18-3T_per_s!G67)/(3T_per_s!G18+3T_per_s!G67)*10000</f>
        <v>-67.86257795704628</v>
      </c>
      <c r="C44" s="11">
        <f>(3T_per_s!G24-3T_per_s!G73)/(3T_per_s!G24+3T_per_s!G73)*10000</f>
        <v>-39.270270204913594</v>
      </c>
      <c r="D44" s="11">
        <f>(3T_per_s!G50-3T_per_s!G99)/(3T_per_s!G50+3T_per_s!G99)*10000</f>
        <v>-7.7235680621623395</v>
      </c>
    </row>
    <row r="45" spans="1:4" ht="11.25">
      <c r="A45" s="24">
        <v>4</v>
      </c>
      <c r="B45" s="11">
        <f>(4T_per_s!G18-4T_per_s!G67)/(4T_per_s!G18+4T_per_s!G67)*10000</f>
        <v>-97.12407397519746</v>
      </c>
      <c r="C45" s="11">
        <f>(4T_per_s!G24-4T_per_s!G73)/(4T_per_s!G24+4T_per_s!G73)*10000</f>
        <v>-64.86360938863207</v>
      </c>
      <c r="D45" s="11">
        <f>(4T_per_s!G50-4T_per_s!G99)/(4T_per_s!G50+4T_per_s!G99)*10000</f>
        <v>-8.03486098225671</v>
      </c>
    </row>
    <row r="46" ht="11.25">
      <c r="A46" s="24"/>
    </row>
    <row r="47" spans="1:4" ht="11.25">
      <c r="A47" s="24" t="s">
        <v>108</v>
      </c>
      <c r="B47" s="11">
        <f>INDEX(LINEST(B41:B45,$A41:$A45),1)</f>
        <v>-21.589070668741478</v>
      </c>
      <c r="C47" s="11">
        <f>INDEX(LINEST(C41:C45,$A41:$A45),1)</f>
        <v>-16.39526680394678</v>
      </c>
      <c r="D47" s="11">
        <f>INDEX(LINEST(D41:D45,$A41:$A45),1)</f>
        <v>-0.6623911533756976</v>
      </c>
    </row>
    <row r="48" spans="1:4" ht="11.25">
      <c r="A48" t="s">
        <v>109</v>
      </c>
      <c r="B48" s="11">
        <f>INDEX(LINEST(B41:B45,$A41:$A45),2)</f>
        <v>-8.502809545198197</v>
      </c>
      <c r="C48" s="11">
        <f>INDEX(LINEST(C41:C45,$A41:$A45),2)</f>
        <v>2.8669351108081997</v>
      </c>
      <c r="D48" s="11">
        <f>INDEX(LINEST(D41:D45,$A41:$A45),2)</f>
        <v>-5.82732369526253</v>
      </c>
    </row>
    <row r="49" spans="2:4" ht="11.25">
      <c r="B49" s="11"/>
      <c r="C49" s="11"/>
      <c r="D49" s="11"/>
    </row>
    <row r="50" spans="1:4" ht="11.25">
      <c r="A50" t="s">
        <v>111</v>
      </c>
      <c r="B50" s="11">
        <f>B48+2*B47</f>
        <v>-51.68095088268115</v>
      </c>
      <c r="C50" s="11">
        <f>C48+2*C47</f>
        <v>-29.923598497085358</v>
      </c>
      <c r="D50" s="11">
        <f>D48+2*D47</f>
        <v>-7.152106002013925</v>
      </c>
    </row>
    <row r="51" spans="1:4" ht="11.25">
      <c r="A51">
        <v>0</v>
      </c>
      <c r="B51" s="11">
        <f aca="true" t="shared" si="0" ref="B51:D52">B$48+B$47*$A51</f>
        <v>-8.502809545198197</v>
      </c>
      <c r="C51" s="11">
        <f t="shared" si="0"/>
        <v>2.8669351108081997</v>
      </c>
      <c r="D51" s="11">
        <f t="shared" si="0"/>
        <v>-5.82732369526253</v>
      </c>
    </row>
    <row r="52" spans="1:4" ht="11.25">
      <c r="A52">
        <v>4</v>
      </c>
      <c r="B52" s="11">
        <f t="shared" si="0"/>
        <v>-94.85909222016411</v>
      </c>
      <c r="C52" s="11">
        <f t="shared" si="0"/>
        <v>-62.714132104978916</v>
      </c>
      <c r="D52" s="11">
        <f t="shared" si="0"/>
        <v>-8.476888308765322</v>
      </c>
    </row>
    <row r="54" spans="1:4" ht="11.25">
      <c r="A54" s="19" t="s">
        <v>112</v>
      </c>
      <c r="B54" s="11"/>
      <c r="C54" s="11"/>
      <c r="D54" s="11"/>
    </row>
    <row r="55" spans="2:4" ht="11.25">
      <c r="B55" s="11"/>
      <c r="C55" s="11"/>
      <c r="D55" s="11"/>
    </row>
    <row r="56" spans="1:4" ht="11.25">
      <c r="A56" t="s">
        <v>107</v>
      </c>
      <c r="B56" s="11" t="s">
        <v>89</v>
      </c>
      <c r="C56" s="11" t="s">
        <v>90</v>
      </c>
      <c r="D56" s="11" t="s">
        <v>91</v>
      </c>
    </row>
    <row r="57" spans="1:4" ht="11.25">
      <c r="A57" s="24">
        <v>0</v>
      </c>
      <c r="B57" s="11">
        <f>B20</f>
        <v>-9.638750000000002</v>
      </c>
      <c r="C57" s="11">
        <f>C20</f>
        <v>-3.67295</v>
      </c>
      <c r="D57" s="11">
        <f>D20</f>
        <v>-0.4176000000000002</v>
      </c>
    </row>
    <row r="58" spans="1:4" ht="11.25">
      <c r="A58" s="24">
        <v>1.5</v>
      </c>
      <c r="B58" s="11">
        <f>('1.5T_per_s'!Y18-'1.5T_per_s'!Y67)/2</f>
        <v>-14.964833333333335</v>
      </c>
      <c r="C58" s="11">
        <f>('1.5T_per_s'!Y24-'1.5T_per_s'!Y73)/2</f>
        <v>-5.6671166666666615</v>
      </c>
      <c r="D58" s="11">
        <f>('1.5T_per_s'!Y50-'1.5T_per_s'!Y99)/2</f>
        <v>-0.614616666666663</v>
      </c>
    </row>
    <row r="59" spans="1:4" ht="11.25">
      <c r="A59" s="24">
        <v>2</v>
      </c>
      <c r="B59" s="11">
        <f>B31</f>
        <v>-15.060600000000004</v>
      </c>
      <c r="C59" s="11">
        <f>C31</f>
        <v>-6.388349999999999</v>
      </c>
      <c r="D59" s="11">
        <f>D31</f>
        <v>-0.5840999999999994</v>
      </c>
    </row>
    <row r="60" spans="1:4" ht="11.25">
      <c r="A60" s="24">
        <v>3</v>
      </c>
      <c r="B60" s="11">
        <f>(3T_per_s!Y18-3T_per_s!Y67)/2</f>
        <v>-16.552666666666667</v>
      </c>
      <c r="C60" s="11">
        <f>(3T_per_s!Y24-3T_per_s!Y73)/2</f>
        <v>-6.68683333333334</v>
      </c>
      <c r="D60" s="11">
        <f>(3T_per_s!Y50-3T_per_s!Y99)/2</f>
        <v>-0.742950000000004</v>
      </c>
    </row>
    <row r="61" spans="1:4" ht="11.25">
      <c r="A61" s="24">
        <v>4</v>
      </c>
      <c r="B61" s="11">
        <f>(4T_per_s!Y18-4T_per_s!Y67)/2</f>
        <v>-19.891099999999998</v>
      </c>
      <c r="C61" s="11">
        <f>(4T_per_s!Y24-4T_per_s!Y73)/2</f>
        <v>-7.983849999999993</v>
      </c>
      <c r="D61" s="11">
        <f>(4T_per_s!Y50-4T_per_s!Y99)/2</f>
        <v>-0.8695166666666694</v>
      </c>
    </row>
    <row r="62" ht="11.25">
      <c r="A62" s="24"/>
    </row>
    <row r="63" spans="1:4" ht="11.25">
      <c r="A63" s="24" t="s">
        <v>108</v>
      </c>
      <c r="B63" s="11">
        <f>INDEX(LINEST(B57:B61,$A57:$A61),1)</f>
        <v>-2.3874081521739123</v>
      </c>
      <c r="C63" s="11">
        <f>INDEX(LINEST(C57:C61,$A57:$A61),1)</f>
        <v>-1.0255614130434783</v>
      </c>
      <c r="D63" s="11">
        <f>INDEX(LINEST(D57:D61,$A57:$A61),1)</f>
        <v>-0.11049963768116061</v>
      </c>
    </row>
    <row r="64" spans="1:4" ht="11.25">
      <c r="A64" t="s">
        <v>109</v>
      </c>
      <c r="B64" s="11">
        <f>INDEX(LINEST(B57:B61,$A57:$A61),2)</f>
        <v>-10.208032880434786</v>
      </c>
      <c r="C64" s="11">
        <f>INDEX(LINEST(C57:C61,$A57:$A61),2)</f>
        <v>-3.9261410326086943</v>
      </c>
      <c r="D64" s="11">
        <f>INDEX(LINEST(D57:D61,$A57:$A61),2)</f>
        <v>-0.4137074275362299</v>
      </c>
    </row>
    <row r="65" spans="1:4" ht="11.25">
      <c r="A65" t="s">
        <v>111</v>
      </c>
      <c r="B65" s="11">
        <f>B64+2*B63</f>
        <v>-14.98284918478261</v>
      </c>
      <c r="C65" s="11">
        <f>C64+2*C63</f>
        <v>-5.97726385869565</v>
      </c>
      <c r="D65" s="11">
        <f>D64+2*D63</f>
        <v>-0.6347067028985511</v>
      </c>
    </row>
    <row r="66" spans="1:4" ht="11.25">
      <c r="A66">
        <v>0</v>
      </c>
      <c r="B66" s="11">
        <f aca="true" t="shared" si="1" ref="B66:D67">B$64+B$63*$A66</f>
        <v>-10.208032880434786</v>
      </c>
      <c r="C66" s="11">
        <f t="shared" si="1"/>
        <v>-3.9261410326086943</v>
      </c>
      <c r="D66" s="11">
        <f t="shared" si="1"/>
        <v>-0.4137074275362299</v>
      </c>
    </row>
    <row r="67" spans="1:4" ht="11.25">
      <c r="A67">
        <v>4</v>
      </c>
      <c r="B67" s="11">
        <f t="shared" si="1"/>
        <v>-19.757665489130435</v>
      </c>
      <c r="C67" s="11">
        <f t="shared" si="1"/>
        <v>-8.028386684782607</v>
      </c>
      <c r="D67" s="11">
        <f t="shared" si="1"/>
        <v>-0.8557059782608724</v>
      </c>
    </row>
    <row r="69" spans="1:4" ht="11.25">
      <c r="A69" s="19" t="s">
        <v>113</v>
      </c>
      <c r="B69" s="11"/>
      <c r="C69" s="11"/>
      <c r="D69" s="11"/>
    </row>
    <row r="70" spans="2:4" ht="11.25">
      <c r="B70" s="11"/>
      <c r="C70" s="11"/>
      <c r="D70" s="11"/>
    </row>
    <row r="71" spans="1:4" ht="11.25">
      <c r="A71" t="s">
        <v>107</v>
      </c>
      <c r="B71" s="11" t="s">
        <v>89</v>
      </c>
      <c r="C71" s="11" t="s">
        <v>90</v>
      </c>
      <c r="D71" s="11" t="s">
        <v>91</v>
      </c>
    </row>
    <row r="72" spans="1:4" ht="11.25">
      <c r="A72" s="24">
        <v>0</v>
      </c>
      <c r="B72" s="11">
        <f>B22</f>
        <v>-0.47829999999999995</v>
      </c>
      <c r="C72" s="11">
        <f>C22</f>
        <v>-0.3716499999999998</v>
      </c>
      <c r="D72" s="11">
        <f>D22</f>
        <v>0.02190000000000003</v>
      </c>
    </row>
    <row r="73" spans="1:4" ht="11.25">
      <c r="A73" s="24">
        <v>1.5</v>
      </c>
      <c r="B73" s="11">
        <f>('1.5T_per_s'!AC18-'1.5T_per_s'!AC67)/2</f>
        <v>-0.9529333333333332</v>
      </c>
      <c r="C73" s="11">
        <f>('1.5T_per_s'!AC24-'1.5T_per_s'!AC73)/2</f>
        <v>-0.7160166666666661</v>
      </c>
      <c r="D73" s="11">
        <f>('1.5T_per_s'!AC50-'1.5T_per_s'!AC99)/2</f>
        <v>-0.020966666666666356</v>
      </c>
    </row>
    <row r="74" spans="1:4" ht="11.25">
      <c r="A74" s="24">
        <v>2</v>
      </c>
      <c r="B74" s="11">
        <f>B33</f>
        <v>-0.9745000000000008</v>
      </c>
      <c r="C74" s="11">
        <f>C33</f>
        <v>-0.679475</v>
      </c>
      <c r="D74" s="11">
        <f>D33</f>
        <v>-0.02882499999999988</v>
      </c>
    </row>
    <row r="75" spans="1:4" ht="11.25">
      <c r="A75" s="24">
        <v>3</v>
      </c>
      <c r="B75" s="11">
        <f>(3T_per_s!AC18-3T_per_s!AC67)/2</f>
        <v>-2.5627166666666668</v>
      </c>
      <c r="C75" s="11">
        <f>(3T_per_s!AC24-3T_per_s!AC73)/2</f>
        <v>-1.489716666666667</v>
      </c>
      <c r="D75" s="11">
        <f>(3T_per_s!AC50-3T_per_s!AC99)/2</f>
        <v>-0.03275000000000006</v>
      </c>
    </row>
    <row r="76" spans="1:4" ht="11.25">
      <c r="A76" s="24">
        <v>4</v>
      </c>
      <c r="B76" s="11">
        <f>(4T_per_s!AC18-4T_per_s!AC67)/2</f>
        <v>-1.0282999999999993</v>
      </c>
      <c r="C76" s="11">
        <f>(4T_per_s!AC24-4T_per_s!AC73)/2</f>
        <v>-0.8797666666666668</v>
      </c>
      <c r="D76" s="11">
        <f>(4T_per_s!AC50-4T_per_s!AC99)/2</f>
        <v>-0.09786666666666743</v>
      </c>
    </row>
    <row r="77" ht="11.25">
      <c r="A77" s="24"/>
    </row>
    <row r="78" spans="1:4" ht="11.25">
      <c r="A78" s="24" t="s">
        <v>108</v>
      </c>
      <c r="B78" s="11">
        <f>INDEX(LINEST(B72:B76,$A72:$A76),1)</f>
        <v>-0.28114945652173906</v>
      </c>
      <c r="C78" s="11">
        <f>INDEX(LINEST(C72:C76,$A72:$A76),1)</f>
        <v>-0.18850860507246395</v>
      </c>
      <c r="D78" s="11">
        <f>INDEX(LINEST(D72:D76,$A72:$A76),1)</f>
        <v>-0.026733605072463966</v>
      </c>
    </row>
    <row r="79" spans="1:4" ht="11.25">
      <c r="A79" t="s">
        <v>109</v>
      </c>
      <c r="B79" s="11">
        <f>INDEX(LINEST(B72:B76,$A72:$A76),2)</f>
        <v>-0.608936141304348</v>
      </c>
      <c r="C79" s="11">
        <f>INDEX(LINEST(C72:C76,$A72:$A76),2)</f>
        <v>-0.43145692934782554</v>
      </c>
      <c r="D79" s="11">
        <f>INDEX(LINEST(D72:D76,$A72:$A76),2)</f>
        <v>0.02443890398550759</v>
      </c>
    </row>
    <row r="80" spans="1:4" ht="11.25">
      <c r="A80" t="s">
        <v>111</v>
      </c>
      <c r="B80" s="11">
        <f>B79+2*B78</f>
        <v>-1.171235054347826</v>
      </c>
      <c r="C80" s="11">
        <f>C79+2*C78</f>
        <v>-0.8084741394927535</v>
      </c>
      <c r="D80" s="11">
        <f>D79+2*D78</f>
        <v>-0.029028306159420342</v>
      </c>
    </row>
    <row r="81" spans="1:4" ht="11.25">
      <c r="A81">
        <v>0</v>
      </c>
      <c r="B81" s="11">
        <f aca="true" t="shared" si="2" ref="B81:D82">B$79+B$78*$A81</f>
        <v>-0.608936141304348</v>
      </c>
      <c r="C81" s="11">
        <f t="shared" si="2"/>
        <v>-0.43145692934782554</v>
      </c>
      <c r="D81" s="11">
        <f t="shared" si="2"/>
        <v>0.02443890398550759</v>
      </c>
    </row>
    <row r="82" spans="1:4" ht="11.25">
      <c r="A82">
        <v>4</v>
      </c>
      <c r="B82" s="11">
        <f t="shared" si="2"/>
        <v>-1.7335339673913044</v>
      </c>
      <c r="C82" s="11">
        <f t="shared" si="2"/>
        <v>-1.1854913496376813</v>
      </c>
      <c r="D82" s="11">
        <f t="shared" si="2"/>
        <v>-0.08249551630434827</v>
      </c>
    </row>
    <row r="84" spans="1:4" ht="11.25">
      <c r="A84" s="19" t="s">
        <v>114</v>
      </c>
      <c r="B84" s="11"/>
      <c r="C84" s="11"/>
      <c r="D84" s="11"/>
    </row>
    <row r="85" spans="2:4" ht="11.25">
      <c r="B85" s="11"/>
      <c r="C85" s="11"/>
      <c r="D85" s="11"/>
    </row>
    <row r="86" spans="1:4" ht="11.25">
      <c r="A86" t="s">
        <v>107</v>
      </c>
      <c r="B86" s="11" t="s">
        <v>89</v>
      </c>
      <c r="C86" s="11" t="s">
        <v>90</v>
      </c>
      <c r="D86" s="11" t="s">
        <v>91</v>
      </c>
    </row>
    <row r="87" spans="1:4" ht="11.25">
      <c r="A87" s="24">
        <v>0</v>
      </c>
      <c r="B87" s="11">
        <f>B24</f>
        <v>-0.43025</v>
      </c>
      <c r="C87" s="11">
        <f>C24</f>
        <v>-0.21189999999999998</v>
      </c>
      <c r="D87" s="11">
        <f>D24</f>
        <v>-0.017100000000000004</v>
      </c>
    </row>
    <row r="88" spans="1:4" ht="11.25">
      <c r="A88" s="24">
        <v>1.5</v>
      </c>
      <c r="B88" s="11">
        <f>('1.5T_per_s'!AG18-'1.5T_per_s'!AG67)/2</f>
        <v>-0.5781000000000002</v>
      </c>
      <c r="C88" s="11">
        <f>('1.5T_per_s'!AG24-'1.5T_per_s'!AG73)/2</f>
        <v>-0.2987000000000002</v>
      </c>
      <c r="D88" s="11">
        <f>('1.5T_per_s'!AG50-'1.5T_per_s'!AG99)/2</f>
        <v>-0.07018333333333349</v>
      </c>
    </row>
    <row r="89" spans="1:4" ht="11.25">
      <c r="A89" s="24">
        <v>2</v>
      </c>
      <c r="B89" s="11">
        <f>-2T_per_s!BN18/2</f>
        <v>0.761575</v>
      </c>
      <c r="C89" s="11">
        <f>C35</f>
        <v>0.2161249999999999</v>
      </c>
      <c r="D89" s="11">
        <f>D35</f>
        <v>-0.10357499999999997</v>
      </c>
    </row>
    <row r="90" spans="1:4" ht="11.25">
      <c r="A90" s="24">
        <v>3</v>
      </c>
      <c r="B90" s="11">
        <f>(3T_per_s!AG18-3T_per_s!AG67)/2</f>
        <v>-1.2112666666666667</v>
      </c>
      <c r="C90" s="11">
        <f>(3T_per_s!AG24-3T_per_s!AG73)/2</f>
        <v>-0.6349499999999999</v>
      </c>
      <c r="D90" s="11">
        <f>(3T_per_s!AG50-3T_per_s!AG99)/2</f>
        <v>-0.11748333333333327</v>
      </c>
    </row>
    <row r="91" spans="1:4" ht="11.25">
      <c r="A91" s="24">
        <v>4</v>
      </c>
      <c r="B91" s="11">
        <f>(4T_per_s!AG18-4T_per_s!AG67)/2</f>
        <v>0.1024</v>
      </c>
      <c r="C91" s="11">
        <f>(4T_per_s!AG24-4T_per_s!AG73)/2</f>
        <v>-0.04438333333333333</v>
      </c>
      <c r="D91" s="11">
        <f>(4T_per_s!AG50-4T_per_s!AG99)/2</f>
        <v>-0.13938333333333341</v>
      </c>
    </row>
    <row r="92" ht="11.25">
      <c r="A92" s="24"/>
    </row>
    <row r="93" spans="1:4" ht="11.25">
      <c r="A93" s="24" t="s">
        <v>108</v>
      </c>
      <c r="B93" s="11">
        <f>INDEX(LINEST(B87:B91,$A87:$A91),1)</f>
        <v>0.030287771739130446</v>
      </c>
      <c r="C93" s="11">
        <f>INDEX(LINEST(C87:C91,$A87:$A91),1)</f>
        <v>-0.0057810688405796964</v>
      </c>
      <c r="D93" s="11">
        <f>INDEX(LINEST(D87:D91,$A87:$A91),1)</f>
        <v>-0.030672373188405797</v>
      </c>
    </row>
    <row r="94" spans="1:4" ht="11.25">
      <c r="A94" t="s">
        <v>109</v>
      </c>
      <c r="B94" s="11">
        <f>INDEX(LINEST(B87:B91,$A87:$A91),2)</f>
        <v>-0.33473265398550733</v>
      </c>
      <c r="C94" s="11">
        <f>INDEX(LINEST(C87:C91,$A87:$A91),2)</f>
        <v>-0.18262142210144933</v>
      </c>
      <c r="D94" s="11">
        <f>INDEX(LINEST(D87:D91,$A87:$A91),2)</f>
        <v>-0.025133016304347847</v>
      </c>
    </row>
    <row r="95" spans="1:4" ht="11.25">
      <c r="A95" t="s">
        <v>111</v>
      </c>
      <c r="B95" s="11">
        <f>B94+2*B93</f>
        <v>-0.27415711050724645</v>
      </c>
      <c r="C95" s="11">
        <f>C94+2*C93</f>
        <v>-0.1941835597826087</v>
      </c>
      <c r="D95" s="11">
        <f>D94+2*D93</f>
        <v>-0.08647776268115945</v>
      </c>
    </row>
    <row r="96" spans="1:4" ht="11.25">
      <c r="A96">
        <v>0</v>
      </c>
      <c r="B96" s="8">
        <f aca="true" t="shared" si="3" ref="B96:D97">B$94+B$93*$A96</f>
        <v>-0.33473265398550733</v>
      </c>
      <c r="C96" s="8">
        <f t="shared" si="3"/>
        <v>-0.18262142210144933</v>
      </c>
      <c r="D96" s="8">
        <f t="shared" si="3"/>
        <v>-0.025133016304347847</v>
      </c>
    </row>
    <row r="97" spans="1:4" ht="11.25">
      <c r="A97">
        <v>4</v>
      </c>
      <c r="B97" s="8">
        <f t="shared" si="3"/>
        <v>-0.21358156702898556</v>
      </c>
      <c r="C97" s="8">
        <f t="shared" si="3"/>
        <v>-0.2057456974637681</v>
      </c>
      <c r="D97" s="8">
        <f t="shared" si="3"/>
        <v>-0.14782250905797104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90"/>
  <sheetViews>
    <sheetView tabSelected="1" workbookViewId="0" topLeftCell="AK30">
      <selection activeCell="BA37" sqref="AK37:BA37"/>
      <selection activeCell="G9" sqref="G9"/>
      <selection activeCell="AK39" sqref="AK39"/>
    </sheetView>
  </sheetViews>
  <sheetFormatPr defaultColWidth="9.140625" defaultRowHeight="11.25"/>
  <cols>
    <col min="1" max="1" width="9.7109375" style="0" customWidth="1"/>
    <col min="3" max="3" width="10.421875" style="0" bestFit="1" customWidth="1"/>
    <col min="6" max="6" width="11.7109375" style="0" customWidth="1"/>
    <col min="7" max="7" width="9.421875" style="0" customWidth="1"/>
    <col min="8" max="8" width="11.421875" style="0" customWidth="1"/>
    <col min="9" max="9" width="9.421875" style="0" customWidth="1"/>
    <col min="10" max="14" width="9.7109375" style="0" bestFit="1" customWidth="1"/>
    <col min="16" max="19" width="9.7109375" style="0" bestFit="1" customWidth="1"/>
    <col min="20" max="20" width="10.421875" style="0" customWidth="1"/>
    <col min="40" max="53" width="11.28125" style="0" customWidth="1"/>
  </cols>
  <sheetData>
    <row r="1" ht="11.25">
      <c r="A1" s="16" t="s">
        <v>115</v>
      </c>
    </row>
    <row r="3" ht="18">
      <c r="A3" s="13" t="s">
        <v>72</v>
      </c>
    </row>
    <row r="6" ht="16.5">
      <c r="A6" s="14" t="s">
        <v>76</v>
      </c>
    </row>
    <row r="7" spans="1:39" s="12" customFormat="1" ht="12.75">
      <c r="A7" s="12" t="s">
        <v>0</v>
      </c>
      <c r="B7" s="12">
        <v>25</v>
      </c>
      <c r="C7" s="12" t="s">
        <v>1</v>
      </c>
      <c r="D7" s="12" t="s">
        <v>80</v>
      </c>
      <c r="AJ7" s="12" t="s">
        <v>0</v>
      </c>
      <c r="AK7" s="12">
        <v>25</v>
      </c>
      <c r="AL7" s="12" t="s">
        <v>1</v>
      </c>
      <c r="AM7" s="12" t="s">
        <v>3</v>
      </c>
    </row>
    <row r="8" spans="2:67" s="9" customFormat="1" ht="11.25"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58</v>
      </c>
      <c r="H8" s="9" t="s">
        <v>59</v>
      </c>
      <c r="I8" s="9" t="s">
        <v>60</v>
      </c>
      <c r="J8" s="9" t="s">
        <v>61</v>
      </c>
      <c r="K8" s="9" t="s">
        <v>62</v>
      </c>
      <c r="L8" s="9" t="s">
        <v>63</v>
      </c>
      <c r="M8" s="9" t="s">
        <v>64</v>
      </c>
      <c r="N8" s="9" t="s">
        <v>65</v>
      </c>
      <c r="O8" s="9" t="s">
        <v>66</v>
      </c>
      <c r="P8" s="9" t="s">
        <v>67</v>
      </c>
      <c r="Q8" s="9" t="s">
        <v>68</v>
      </c>
      <c r="R8" s="9" t="s">
        <v>69</v>
      </c>
      <c r="S8" s="9" t="s">
        <v>70</v>
      </c>
      <c r="T8" s="9" t="s">
        <v>71</v>
      </c>
      <c r="U8" s="9" t="s">
        <v>10</v>
      </c>
      <c r="V8" s="9" t="s">
        <v>11</v>
      </c>
      <c r="W8" s="9" t="s">
        <v>12</v>
      </c>
      <c r="X8" s="9" t="s">
        <v>13</v>
      </c>
      <c r="Y8" s="9" t="s">
        <v>14</v>
      </c>
      <c r="Z8" s="9" t="s">
        <v>15</v>
      </c>
      <c r="AA8" s="9" t="s">
        <v>16</v>
      </c>
      <c r="AB8" s="9" t="s">
        <v>17</v>
      </c>
      <c r="AC8" s="9" t="s">
        <v>18</v>
      </c>
      <c r="AD8" s="9" t="s">
        <v>19</v>
      </c>
      <c r="AE8" s="9" t="s">
        <v>20</v>
      </c>
      <c r="AF8" s="9" t="s">
        <v>21</v>
      </c>
      <c r="AG8" s="9" t="s">
        <v>22</v>
      </c>
      <c r="AH8" s="9" t="s">
        <v>23</v>
      </c>
      <c r="AJ8" s="9" t="s">
        <v>4</v>
      </c>
      <c r="AK8" s="9" t="s">
        <v>24</v>
      </c>
      <c r="AL8" s="9" t="s">
        <v>25</v>
      </c>
      <c r="AM8" s="9" t="s">
        <v>26</v>
      </c>
      <c r="AN8" s="9" t="s">
        <v>27</v>
      </c>
      <c r="AO8" s="9" t="s">
        <v>28</v>
      </c>
      <c r="AP8" s="9" t="s">
        <v>29</v>
      </c>
      <c r="AQ8" s="9" t="s">
        <v>30</v>
      </c>
      <c r="AR8" s="9" t="s">
        <v>31</v>
      </c>
      <c r="AS8" s="9" t="s">
        <v>32</v>
      </c>
      <c r="AT8" s="9" t="s">
        <v>33</v>
      </c>
      <c r="AU8" s="9" t="s">
        <v>34</v>
      </c>
      <c r="AV8" s="9" t="s">
        <v>35</v>
      </c>
      <c r="AW8" s="9" t="s">
        <v>36</v>
      </c>
      <c r="AX8" s="9" t="s">
        <v>37</v>
      </c>
      <c r="AY8" s="9" t="s">
        <v>38</v>
      </c>
      <c r="AZ8" s="9" t="s">
        <v>39</v>
      </c>
      <c r="BA8" s="9" t="s">
        <v>40</v>
      </c>
      <c r="BB8" s="9" t="s">
        <v>41</v>
      </c>
      <c r="BC8" s="9" t="s">
        <v>42</v>
      </c>
      <c r="BD8" s="9" t="s">
        <v>43</v>
      </c>
      <c r="BE8" s="9" t="s">
        <v>44</v>
      </c>
      <c r="BF8" s="9" t="s">
        <v>45</v>
      </c>
      <c r="BG8" s="9" t="s">
        <v>46</v>
      </c>
      <c r="BH8" s="9" t="s">
        <v>47</v>
      </c>
      <c r="BI8" s="9" t="s">
        <v>48</v>
      </c>
      <c r="BJ8" s="9" t="s">
        <v>49</v>
      </c>
      <c r="BK8" s="9" t="s">
        <v>50</v>
      </c>
      <c r="BL8" s="9" t="s">
        <v>51</v>
      </c>
      <c r="BM8" s="9" t="s">
        <v>52</v>
      </c>
      <c r="BN8" s="9" t="s">
        <v>53</v>
      </c>
      <c r="BO8" s="9" t="s">
        <v>54</v>
      </c>
    </row>
    <row r="9" spans="2:67" s="8" customFormat="1" ht="11.25">
      <c r="B9" s="8" t="s">
        <v>77</v>
      </c>
      <c r="C9" s="11">
        <v>100.752</v>
      </c>
      <c r="D9" s="5">
        <v>0.0465069</v>
      </c>
      <c r="E9" s="5">
        <v>0.4615974</v>
      </c>
      <c r="F9" s="4">
        <v>431.9243</v>
      </c>
      <c r="G9" s="5">
        <v>0.046506715367607</v>
      </c>
      <c r="H9" s="7">
        <v>-0.00013107039627</v>
      </c>
      <c r="I9" s="7">
        <v>-1.1952273299999998E-05</v>
      </c>
      <c r="J9" s="7">
        <v>-1.5348207137999996E-05</v>
      </c>
      <c r="K9" s="7">
        <v>-0.000227744754369</v>
      </c>
      <c r="L9" s="7">
        <v>1.2031335029999998E-06</v>
      </c>
      <c r="M9" s="7">
        <v>1.6602963299999998E-06</v>
      </c>
      <c r="N9" s="7">
        <v>-3.0103916369999996E-06</v>
      </c>
      <c r="O9" s="7">
        <v>6.3103352334E-05</v>
      </c>
      <c r="P9" s="7">
        <v>-4.817184702E-06</v>
      </c>
      <c r="Q9" s="7">
        <v>1.4910112139999998E-06</v>
      </c>
      <c r="R9" s="7">
        <v>-1.97189256E-06</v>
      </c>
      <c r="S9" s="7">
        <v>1.736567646E-06</v>
      </c>
      <c r="T9" s="7">
        <v>-1.2696383700000002E-07</v>
      </c>
      <c r="U9" s="3">
        <v>9999.9603</v>
      </c>
      <c r="V9" s="4">
        <v>-28.183</v>
      </c>
      <c r="W9" s="4">
        <v>-2.57</v>
      </c>
      <c r="X9" s="4">
        <v>-3.3002</v>
      </c>
      <c r="Y9" s="4">
        <v>-48.9701</v>
      </c>
      <c r="Z9" s="4">
        <v>0.2587</v>
      </c>
      <c r="AA9" s="4">
        <v>0.357</v>
      </c>
      <c r="AB9" s="4">
        <v>-0.6473</v>
      </c>
      <c r="AC9" s="4">
        <v>13.5686</v>
      </c>
      <c r="AD9" s="4">
        <v>-1.0358</v>
      </c>
      <c r="AE9" s="4">
        <v>0.3206</v>
      </c>
      <c r="AF9" s="4">
        <v>-0.424</v>
      </c>
      <c r="AG9" s="4">
        <v>0.3734</v>
      </c>
      <c r="AH9" s="4">
        <v>-0.0273</v>
      </c>
      <c r="AJ9" s="8" t="s">
        <v>78</v>
      </c>
      <c r="AK9" s="8">
        <v>100.752</v>
      </c>
      <c r="AL9" s="5">
        <v>0.0465069</v>
      </c>
      <c r="AM9" s="5">
        <v>0.0469758</v>
      </c>
      <c r="AN9" s="10">
        <v>0.0005374852673967548</v>
      </c>
      <c r="AO9" s="10">
        <v>-0.00012672063850904938</v>
      </c>
      <c r="AP9" s="10">
        <v>1.1272402501395538E-06</v>
      </c>
      <c r="AQ9" s="10">
        <v>2.2038601839321677E-06</v>
      </c>
      <c r="AR9" s="10">
        <v>0.0002897993386559119</v>
      </c>
      <c r="AS9" s="10">
        <v>-2.0894595467173866E-06</v>
      </c>
      <c r="AT9" s="10">
        <v>1.1026510451338715E-06</v>
      </c>
      <c r="AU9" s="10">
        <v>1.964583359301618E-06</v>
      </c>
      <c r="AV9" s="10">
        <v>-3.4946975626735874E-05</v>
      </c>
      <c r="AW9" s="10">
        <v>6.104291378169457E-07</v>
      </c>
      <c r="AX9" s="10">
        <v>1.6323001470614294E-06</v>
      </c>
      <c r="AY9" s="10">
        <v>9.78774577894159E-07</v>
      </c>
      <c r="AZ9" s="10">
        <v>1.0931684851463799E-05</v>
      </c>
      <c r="BA9" s="10">
        <v>-1.053863323154268E-06</v>
      </c>
      <c r="BB9" s="4">
        <v>-0.11040000000139116</v>
      </c>
      <c r="BC9" s="4">
        <v>-26.613799999999998</v>
      </c>
      <c r="BD9" s="4">
        <v>0.2689999999999997</v>
      </c>
      <c r="BE9" s="4">
        <v>0.5061999999999998</v>
      </c>
      <c r="BF9" s="4">
        <v>62.1606</v>
      </c>
      <c r="BG9" s="4">
        <v>-0.4471</v>
      </c>
      <c r="BH9" s="4">
        <v>0.23030000000000006</v>
      </c>
      <c r="BI9" s="4">
        <v>0.425</v>
      </c>
      <c r="BJ9" s="4">
        <v>-7.5836</v>
      </c>
      <c r="BK9" s="4">
        <v>0.14160000000000006</v>
      </c>
      <c r="BL9" s="4">
        <v>0.34330000000000005</v>
      </c>
      <c r="BM9" s="4">
        <v>0.21289999999999998</v>
      </c>
      <c r="BN9" s="4">
        <v>2.3194</v>
      </c>
      <c r="BO9" s="4">
        <v>-0.2237</v>
      </c>
    </row>
    <row r="10" spans="2:67" s="8" customFormat="1" ht="11.25">
      <c r="B10" s="8" t="s">
        <v>77</v>
      </c>
      <c r="C10" s="11">
        <v>150.9322</v>
      </c>
      <c r="D10" s="5">
        <v>0.0691218</v>
      </c>
      <c r="E10" s="5">
        <v>0.4579663</v>
      </c>
      <c r="F10" s="4">
        <v>430.3853</v>
      </c>
      <c r="G10" s="5">
        <v>0.069121743320124</v>
      </c>
      <c r="H10" s="7">
        <v>-8.8429592394E-05</v>
      </c>
      <c r="I10" s="7">
        <v>-1.8320733089999998E-05</v>
      </c>
      <c r="J10" s="7">
        <v>-2.454515118E-05</v>
      </c>
      <c r="K10" s="7">
        <v>-0.00048159922932</v>
      </c>
      <c r="L10" s="7">
        <v>1.684498266E-06</v>
      </c>
      <c r="M10" s="7">
        <v>9.73234944E-07</v>
      </c>
      <c r="N10" s="7">
        <v>-3.8279652839999995E-06</v>
      </c>
      <c r="O10" s="7">
        <v>8.414957053799999E-05</v>
      </c>
      <c r="P10" s="7">
        <v>-6.648825942E-06</v>
      </c>
      <c r="Q10" s="7">
        <v>1.4875011359999998E-06</v>
      </c>
      <c r="R10" s="7">
        <v>-2.4676482599999996E-06</v>
      </c>
      <c r="S10" s="7">
        <v>-4.490152128E-06</v>
      </c>
      <c r="T10" s="7">
        <v>2.1427757999999997E-08</v>
      </c>
      <c r="U10" s="3">
        <v>9999.9918</v>
      </c>
      <c r="V10" s="4">
        <v>-12.7933</v>
      </c>
      <c r="W10" s="4">
        <v>-2.6505</v>
      </c>
      <c r="X10" s="4">
        <v>-3.551</v>
      </c>
      <c r="Y10" s="4">
        <v>-69.674</v>
      </c>
      <c r="Z10" s="4">
        <v>0.2437</v>
      </c>
      <c r="AA10" s="4">
        <v>0.1408</v>
      </c>
      <c r="AB10" s="4">
        <v>-0.5538</v>
      </c>
      <c r="AC10" s="4">
        <v>12.1741</v>
      </c>
      <c r="AD10" s="4">
        <v>-0.9619</v>
      </c>
      <c r="AE10" s="4">
        <v>0.2152</v>
      </c>
      <c r="AF10" s="4">
        <v>-0.357</v>
      </c>
      <c r="AG10" s="4">
        <v>-0.6496</v>
      </c>
      <c r="AH10" s="4">
        <v>0.0031</v>
      </c>
      <c r="AJ10" s="8" t="s">
        <v>78</v>
      </c>
      <c r="AK10" s="8">
        <v>150.9322</v>
      </c>
      <c r="AL10" s="5">
        <v>0.0691218</v>
      </c>
      <c r="AM10" s="5">
        <v>0.0694547</v>
      </c>
      <c r="AN10" s="10">
        <v>0.0006255548123652449</v>
      </c>
      <c r="AO10" s="10">
        <v>-5.586671666852045E-05</v>
      </c>
      <c r="AP10" s="10">
        <v>2.2934671537861913E-06</v>
      </c>
      <c r="AQ10" s="10">
        <v>6.339672461733201E-06</v>
      </c>
      <c r="AR10" s="10">
        <v>0.00041787307906132696</v>
      </c>
      <c r="AS10" s="10">
        <v>-3.757392402491033E-06</v>
      </c>
      <c r="AT10" s="10">
        <v>1.0361890153642885E-06</v>
      </c>
      <c r="AU10" s="10">
        <v>1.0589916225365406E-06</v>
      </c>
      <c r="AV10" s="10">
        <v>-4.160781247570724E-05</v>
      </c>
      <c r="AW10" s="10">
        <v>6.812343431381986E-07</v>
      </c>
      <c r="AX10" s="10">
        <v>1.7111168013983427E-06</v>
      </c>
      <c r="AY10" s="10">
        <v>1.0252710479328878E-06</v>
      </c>
      <c r="AZ10" s="10">
        <v>1.4841370795450678E-05</v>
      </c>
      <c r="BA10" s="10">
        <v>-1.1924873997121276E-06</v>
      </c>
      <c r="BB10" s="4">
        <v>-0.013199999999415013</v>
      </c>
      <c r="BC10" s="4">
        <v>-7.895100000000001</v>
      </c>
      <c r="BD10" s="4">
        <v>0.35260000000000025</v>
      </c>
      <c r="BE10" s="4">
        <v>0.9408000000000003</v>
      </c>
      <c r="BF10" s="4">
        <v>60.53730000000001</v>
      </c>
      <c r="BG10" s="4">
        <v>-0.5409</v>
      </c>
      <c r="BH10" s="4">
        <v>0.14730000000000001</v>
      </c>
      <c r="BI10" s="4">
        <v>0.15679999999999994</v>
      </c>
      <c r="BJ10" s="4">
        <v>-6.074699999999999</v>
      </c>
      <c r="BK10" s="4">
        <v>0.10629999999999995</v>
      </c>
      <c r="BL10" s="4">
        <v>0.2434</v>
      </c>
      <c r="BM10" s="4">
        <v>0.15019999999999997</v>
      </c>
      <c r="BN10" s="4">
        <v>2.1337</v>
      </c>
      <c r="BO10" s="4">
        <v>-0.17099999999999999</v>
      </c>
    </row>
    <row r="11" spans="2:67" s="8" customFormat="1" ht="11.25">
      <c r="B11" s="8" t="s">
        <v>77</v>
      </c>
      <c r="C11" s="11">
        <v>200.4162</v>
      </c>
      <c r="D11" s="5">
        <v>0.0913195</v>
      </c>
      <c r="E11" s="5">
        <v>0.4556492</v>
      </c>
      <c r="F11" s="4">
        <v>430.8093</v>
      </c>
      <c r="G11" s="5">
        <v>0.091319367586725</v>
      </c>
      <c r="H11" s="7">
        <v>-0.00015554815713000002</v>
      </c>
      <c r="I11" s="7">
        <v>-2.4403309985E-05</v>
      </c>
      <c r="J11" s="7">
        <v>-3.1004796639999996E-05</v>
      </c>
      <c r="K11" s="7">
        <v>-0.00068103160876</v>
      </c>
      <c r="L11" s="7">
        <v>3.45918266E-06</v>
      </c>
      <c r="M11" s="7">
        <v>-4.64816255E-07</v>
      </c>
      <c r="N11" s="7">
        <v>-5.765000034999999E-06</v>
      </c>
      <c r="O11" s="7">
        <v>9.467823121E-05</v>
      </c>
      <c r="P11" s="7">
        <v>-7.973105545E-06</v>
      </c>
      <c r="Q11" s="7">
        <v>1.7715983E-06</v>
      </c>
      <c r="R11" s="7">
        <v>-2.7277134649999998E-06</v>
      </c>
      <c r="S11" s="7">
        <v>-9.18856809E-06</v>
      </c>
      <c r="T11" s="7">
        <v>8.766671999999999E-08</v>
      </c>
      <c r="U11" s="3">
        <v>9999.9855</v>
      </c>
      <c r="V11" s="4">
        <v>-17.0334</v>
      </c>
      <c r="W11" s="4">
        <v>-2.6723</v>
      </c>
      <c r="X11" s="4">
        <v>-3.3952</v>
      </c>
      <c r="Y11" s="4">
        <v>-74.5768</v>
      </c>
      <c r="Z11" s="4">
        <v>0.3788</v>
      </c>
      <c r="AA11" s="4">
        <v>-0.0509</v>
      </c>
      <c r="AB11" s="4">
        <v>-0.6313</v>
      </c>
      <c r="AC11" s="4">
        <v>10.3678</v>
      </c>
      <c r="AD11" s="4">
        <v>-0.8731</v>
      </c>
      <c r="AE11" s="4">
        <v>0.194</v>
      </c>
      <c r="AF11" s="4">
        <v>-0.2987</v>
      </c>
      <c r="AG11" s="4">
        <v>-1.0062</v>
      </c>
      <c r="AH11" s="4">
        <v>0.0096</v>
      </c>
      <c r="AJ11" s="8" t="s">
        <v>78</v>
      </c>
      <c r="AK11" s="8">
        <v>200.4162</v>
      </c>
      <c r="AL11" s="5">
        <v>0.0913195</v>
      </c>
      <c r="AM11" s="5">
        <v>0.0920474</v>
      </c>
      <c r="AN11" s="10">
        <v>0.0008693353715006624</v>
      </c>
      <c r="AO11" s="10">
        <v>-0.00012253940875488293</v>
      </c>
      <c r="AP11" s="10">
        <v>1.6455032247116555E-06</v>
      </c>
      <c r="AQ11" s="10">
        <v>4.404547257298872E-06</v>
      </c>
      <c r="AR11" s="10">
        <v>0.0004893713451426789</v>
      </c>
      <c r="AS11" s="10">
        <v>-2.707841312287329E-06</v>
      </c>
      <c r="AT11" s="10">
        <v>1.7351823619301362E-06</v>
      </c>
      <c r="AU11" s="10">
        <v>1.1804349771164229E-06</v>
      </c>
      <c r="AV11" s="10">
        <v>-3.76260709099431E-05</v>
      </c>
      <c r="AW11" s="10">
        <v>2.7715760548419614E-07</v>
      </c>
      <c r="AX11" s="10">
        <v>1.6412430119414836E-06</v>
      </c>
      <c r="AY11" s="10">
        <v>7.843667644131151E-07</v>
      </c>
      <c r="AZ11" s="10">
        <v>1.7039393755179277E-05</v>
      </c>
      <c r="BA11" s="10">
        <v>-1.0823873508981256E-06</v>
      </c>
      <c r="BB11" s="4">
        <v>-0.031000000000858563</v>
      </c>
      <c r="BC11" s="4">
        <v>-13.131499999999999</v>
      </c>
      <c r="BD11" s="4">
        <v>0.2037</v>
      </c>
      <c r="BE11" s="4">
        <v>0.5097999999999998</v>
      </c>
      <c r="BF11" s="4">
        <v>53.7869</v>
      </c>
      <c r="BG11" s="4">
        <v>-0.2973</v>
      </c>
      <c r="BH11" s="4">
        <v>0.1887</v>
      </c>
      <c r="BI11" s="4">
        <v>0.13399999999999995</v>
      </c>
      <c r="BJ11" s="4">
        <v>-4.179200000000001</v>
      </c>
      <c r="BK11" s="4">
        <v>0.0383</v>
      </c>
      <c r="BL11" s="4">
        <v>0.17619999999999997</v>
      </c>
      <c r="BM11" s="4">
        <v>0.08790000000000003</v>
      </c>
      <c r="BN11" s="4">
        <v>1.8578000000000001</v>
      </c>
      <c r="BO11" s="4">
        <v>-0.1175</v>
      </c>
    </row>
    <row r="12" spans="2:67" s="8" customFormat="1" ht="11.25">
      <c r="B12" s="8" t="s">
        <v>77</v>
      </c>
      <c r="C12" s="11">
        <v>250.3457</v>
      </c>
      <c r="D12" s="5">
        <v>0.114389</v>
      </c>
      <c r="E12" s="5">
        <v>0.4569225</v>
      </c>
      <c r="F12" s="4">
        <v>430.5303</v>
      </c>
      <c r="G12" s="5">
        <v>0.11438888446711</v>
      </c>
      <c r="H12" s="7">
        <v>-0.00016292654048</v>
      </c>
      <c r="I12" s="7">
        <v>-2.92607062E-05</v>
      </c>
      <c r="J12" s="7">
        <v>-3.950652893E-05</v>
      </c>
      <c r="K12" s="7">
        <v>-0.0008593267724800001</v>
      </c>
      <c r="L12" s="7">
        <v>4.92444645E-06</v>
      </c>
      <c r="M12" s="7">
        <v>-1.3097540500000001E-06</v>
      </c>
      <c r="N12" s="7">
        <v>-7.181341420000001E-06</v>
      </c>
      <c r="O12" s="7">
        <v>0.00010148134524000001</v>
      </c>
      <c r="P12" s="7">
        <v>-9.93239687E-06</v>
      </c>
      <c r="Q12" s="7">
        <v>1.944613E-06</v>
      </c>
      <c r="R12" s="7">
        <v>-3.13197082E-06</v>
      </c>
      <c r="S12" s="7">
        <v>-1.3118130520000002E-05</v>
      </c>
      <c r="T12" s="7">
        <v>8.922341999999999E-08</v>
      </c>
      <c r="U12" s="3">
        <v>9999.9899</v>
      </c>
      <c r="V12" s="4">
        <v>-14.2432</v>
      </c>
      <c r="W12" s="4">
        <v>-2.558</v>
      </c>
      <c r="X12" s="4">
        <v>-3.4537</v>
      </c>
      <c r="Y12" s="4">
        <v>-75.1232</v>
      </c>
      <c r="Z12" s="4">
        <v>0.4305</v>
      </c>
      <c r="AA12" s="4">
        <v>-0.1145</v>
      </c>
      <c r="AB12" s="4">
        <v>-0.6278</v>
      </c>
      <c r="AC12" s="4">
        <v>8.8716</v>
      </c>
      <c r="AD12" s="4">
        <v>-0.8683</v>
      </c>
      <c r="AE12" s="4">
        <v>0.17</v>
      </c>
      <c r="AF12" s="4">
        <v>-0.2738</v>
      </c>
      <c r="AG12" s="4">
        <v>-1.1468</v>
      </c>
      <c r="AH12" s="4">
        <v>0.0078</v>
      </c>
      <c r="AJ12" s="8" t="s">
        <v>78</v>
      </c>
      <c r="AK12" s="8">
        <v>250.3457</v>
      </c>
      <c r="AL12" s="5">
        <v>0.114389</v>
      </c>
      <c r="AM12" s="5">
        <v>0.115074</v>
      </c>
      <c r="AN12" s="10">
        <v>0.0007761332872049526</v>
      </c>
      <c r="AO12" s="10">
        <v>-0.00016994896990688298</v>
      </c>
      <c r="AP12" s="10">
        <v>7.917948110837323E-07</v>
      </c>
      <c r="AQ12" s="10">
        <v>4.604472758782512E-06</v>
      </c>
      <c r="AR12" s="10">
        <v>0.0005303841638889565</v>
      </c>
      <c r="AS12" s="10">
        <v>-2.6142265371292067E-06</v>
      </c>
      <c r="AT12" s="10">
        <v>2.060633104432581E-06</v>
      </c>
      <c r="AU12" s="10">
        <v>1.2088586342831827E-06</v>
      </c>
      <c r="AV12" s="10">
        <v>-2.8153168623694326E-05</v>
      </c>
      <c r="AW12" s="10">
        <v>2.6194990670186544E-07</v>
      </c>
      <c r="AX12" s="10">
        <v>1.6877068430680387E-06</v>
      </c>
      <c r="AY12" s="10">
        <v>5.879649438626197E-07</v>
      </c>
      <c r="AZ12" s="10">
        <v>1.837543555601953E-05</v>
      </c>
      <c r="BA12" s="10">
        <v>-1.1406844272039057E-06</v>
      </c>
      <c r="BB12" s="4">
        <v>-0.03170000000136497</v>
      </c>
      <c r="BC12" s="4">
        <v>-14.6609</v>
      </c>
      <c r="BD12" s="4">
        <v>0.08599999999999985</v>
      </c>
      <c r="BE12" s="4">
        <v>0.4230999999999998</v>
      </c>
      <c r="BF12" s="4">
        <v>46.560599999999994</v>
      </c>
      <c r="BG12" s="4">
        <v>-0.2299</v>
      </c>
      <c r="BH12" s="4">
        <v>0.1797</v>
      </c>
      <c r="BI12" s="4">
        <v>0.10920000000000007</v>
      </c>
      <c r="BJ12" s="4">
        <v>-2.5044000000000004</v>
      </c>
      <c r="BK12" s="4">
        <v>0.02859999999999996</v>
      </c>
      <c r="BL12" s="4">
        <v>0.1454</v>
      </c>
      <c r="BM12" s="4">
        <v>0.052899999999999975</v>
      </c>
      <c r="BN12" s="4">
        <v>1.6033</v>
      </c>
      <c r="BO12" s="4">
        <v>-0.09910000000000001</v>
      </c>
    </row>
    <row r="13" spans="2:67" s="8" customFormat="1" ht="11.25">
      <c r="B13" s="8" t="s">
        <v>77</v>
      </c>
      <c r="C13" s="11">
        <v>300.3357</v>
      </c>
      <c r="D13" s="5">
        <v>0.136527</v>
      </c>
      <c r="E13" s="5">
        <v>0.4545813</v>
      </c>
      <c r="F13" s="4">
        <v>431.1023</v>
      </c>
      <c r="G13" s="5">
        <v>0.13652672831127002</v>
      </c>
      <c r="H13" s="7">
        <v>-0.00027255294591000003</v>
      </c>
      <c r="I13" s="7">
        <v>-3.5950289640000006E-05</v>
      </c>
      <c r="J13" s="7">
        <v>-4.548806586E-05</v>
      </c>
      <c r="K13" s="7">
        <v>-0.0010080307212600001</v>
      </c>
      <c r="L13" s="7">
        <v>6.76764339E-06</v>
      </c>
      <c r="M13" s="7">
        <v>-2.40560574E-06</v>
      </c>
      <c r="N13" s="7">
        <v>-8.47150035E-06</v>
      </c>
      <c r="O13" s="7">
        <v>0.00010570193394</v>
      </c>
      <c r="P13" s="7">
        <v>-1.1612986620000001E-05</v>
      </c>
      <c r="Q13" s="7">
        <v>1.87997679E-06</v>
      </c>
      <c r="R13" s="7">
        <v>-3.41863608E-06</v>
      </c>
      <c r="S13" s="7">
        <v>-1.655116821E-05</v>
      </c>
      <c r="T13" s="7">
        <v>2.8397615999999997E-07</v>
      </c>
      <c r="U13" s="3">
        <v>9999.9801</v>
      </c>
      <c r="V13" s="4">
        <v>-19.9633</v>
      </c>
      <c r="W13" s="4">
        <v>-2.6332</v>
      </c>
      <c r="X13" s="4">
        <v>-3.3318</v>
      </c>
      <c r="Y13" s="4">
        <v>-73.8338</v>
      </c>
      <c r="Z13" s="4">
        <v>0.4957</v>
      </c>
      <c r="AA13" s="4">
        <v>-0.1762</v>
      </c>
      <c r="AB13" s="4">
        <v>-0.6205</v>
      </c>
      <c r="AC13" s="4">
        <v>7.7422</v>
      </c>
      <c r="AD13" s="4">
        <v>-0.8506</v>
      </c>
      <c r="AE13" s="4">
        <v>0.1377</v>
      </c>
      <c r="AF13" s="4">
        <v>-0.2504</v>
      </c>
      <c r="AG13" s="4">
        <v>-1.2123</v>
      </c>
      <c r="AH13" s="4">
        <v>0.0208</v>
      </c>
      <c r="AJ13" s="8" t="s">
        <v>78</v>
      </c>
      <c r="AK13" s="8">
        <v>300.3357</v>
      </c>
      <c r="AL13" s="5">
        <v>0.136527</v>
      </c>
      <c r="AM13" s="5">
        <v>0.137422</v>
      </c>
      <c r="AN13" s="10">
        <v>0.0010551899599599845</v>
      </c>
      <c r="AO13" s="10">
        <v>-8.340018548431646E-05</v>
      </c>
      <c r="AP13" s="10">
        <v>7.512137525842973E-07</v>
      </c>
      <c r="AQ13" s="10">
        <v>6.3486306330924665E-06</v>
      </c>
      <c r="AR13" s="10">
        <v>0.000548844027477615</v>
      </c>
      <c r="AS13" s="10">
        <v>-4.143947419186141E-06</v>
      </c>
      <c r="AT13" s="10">
        <v>2.5514430619225325E-06</v>
      </c>
      <c r="AU13" s="10">
        <v>4.76588296303445E-07</v>
      </c>
      <c r="AV13" s="10">
        <v>-1.6836099408884132E-05</v>
      </c>
      <c r="AW13" s="10">
        <v>-2.0946722226716453E-07</v>
      </c>
      <c r="AX13" s="10">
        <v>1.932430936861669E-06</v>
      </c>
      <c r="AY13" s="10">
        <v>2.4323476870561865E-07</v>
      </c>
      <c r="AZ13" s="10">
        <v>1.933308391686189E-05</v>
      </c>
      <c r="BA13" s="10">
        <v>-1.1080946112414794E-06</v>
      </c>
      <c r="BB13" s="4">
        <v>-0.0136000000002241</v>
      </c>
      <c r="BC13" s="4">
        <v>-5.9087</v>
      </c>
      <c r="BD13" s="4">
        <v>0.0748000000000002</v>
      </c>
      <c r="BE13" s="4">
        <v>0.48699999999999966</v>
      </c>
      <c r="BF13" s="4">
        <v>40.4584</v>
      </c>
      <c r="BG13" s="4">
        <v>-0.305</v>
      </c>
      <c r="BH13" s="4">
        <v>0.1868</v>
      </c>
      <c r="BI13" s="4">
        <v>0.0394000000000001</v>
      </c>
      <c r="BJ13" s="4">
        <v>-1.2831000000000001</v>
      </c>
      <c r="BK13" s="4">
        <v>-0.00869999999999993</v>
      </c>
      <c r="BL13" s="4">
        <v>0.13940000000000002</v>
      </c>
      <c r="BM13" s="4">
        <v>0.019600000000000006</v>
      </c>
      <c r="BN13" s="4">
        <v>1.4144999999999999</v>
      </c>
      <c r="BO13" s="4">
        <v>-0.0807</v>
      </c>
    </row>
    <row r="14" spans="2:67" s="8" customFormat="1" ht="11.25">
      <c r="B14" s="8" t="s">
        <v>77</v>
      </c>
      <c r="C14" s="11">
        <v>399.8487</v>
      </c>
      <c r="D14" s="5">
        <v>0.18206</v>
      </c>
      <c r="E14" s="5">
        <v>0.455322</v>
      </c>
      <c r="F14" s="4">
        <v>430.6984</v>
      </c>
      <c r="G14" s="5">
        <v>0.1820597687838</v>
      </c>
      <c r="H14" s="7">
        <v>-0.0002899159852</v>
      </c>
      <c r="I14" s="7">
        <v>-4.59373792E-05</v>
      </c>
      <c r="J14" s="7">
        <v>-5.60908654E-05</v>
      </c>
      <c r="K14" s="7">
        <v>-0.0012823978692</v>
      </c>
      <c r="L14" s="7">
        <v>7.7885268E-06</v>
      </c>
      <c r="M14" s="7">
        <v>-5.0175736E-06</v>
      </c>
      <c r="N14" s="7">
        <v>-1.2358232799999998E-05</v>
      </c>
      <c r="O14" s="7">
        <v>0.00011725938419999999</v>
      </c>
      <c r="P14" s="7">
        <v>-1.4938023E-05</v>
      </c>
      <c r="Q14" s="7">
        <v>2.3139825999999998E-06</v>
      </c>
      <c r="R14" s="7">
        <v>-4.3494134E-06</v>
      </c>
      <c r="S14" s="7">
        <v>-2.32381384E-05</v>
      </c>
      <c r="T14" s="7">
        <v>4.5332939999999994E-07</v>
      </c>
      <c r="U14" s="3">
        <v>9999.9873</v>
      </c>
      <c r="V14" s="4">
        <v>-15.9242</v>
      </c>
      <c r="W14" s="4">
        <v>-2.5232</v>
      </c>
      <c r="X14" s="4">
        <v>-3.0809</v>
      </c>
      <c r="Y14" s="4">
        <v>-70.4382</v>
      </c>
      <c r="Z14" s="4">
        <v>0.4278</v>
      </c>
      <c r="AA14" s="4">
        <v>-0.2756</v>
      </c>
      <c r="AB14" s="4">
        <v>-0.6788</v>
      </c>
      <c r="AC14" s="4">
        <v>6.4407</v>
      </c>
      <c r="AD14" s="4">
        <v>-0.8205</v>
      </c>
      <c r="AE14" s="4">
        <v>0.1271</v>
      </c>
      <c r="AF14" s="4">
        <v>-0.2389</v>
      </c>
      <c r="AG14" s="4">
        <v>-1.2764</v>
      </c>
      <c r="AH14" s="4">
        <v>0.0249</v>
      </c>
      <c r="AJ14" s="8" t="s">
        <v>78</v>
      </c>
      <c r="AK14" s="8">
        <v>399.8487</v>
      </c>
      <c r="AL14" s="5">
        <v>0.18206</v>
      </c>
      <c r="AM14" s="5">
        <v>0.182993</v>
      </c>
      <c r="AN14" s="10">
        <v>0.0010992539046068561</v>
      </c>
      <c r="AO14" s="10">
        <v>-0.00032626742334597697</v>
      </c>
      <c r="AP14" s="10">
        <v>-1.6659202313917237E-06</v>
      </c>
      <c r="AQ14" s="10">
        <v>9.651823301040196E-07</v>
      </c>
      <c r="AR14" s="10">
        <v>0.0005625641830540824</v>
      </c>
      <c r="AS14" s="10">
        <v>-4.547980226513117E-07</v>
      </c>
      <c r="AT14" s="10">
        <v>3.455218293536855E-06</v>
      </c>
      <c r="AU14" s="10">
        <v>9.565191039471518E-07</v>
      </c>
      <c r="AV14" s="10">
        <v>1.1554257861064307E-06</v>
      </c>
      <c r="AW14" s="10">
        <v>-3.778211648825534E-07</v>
      </c>
      <c r="AX14" s="10">
        <v>2.1294804404215597E-06</v>
      </c>
      <c r="AY14" s="10">
        <v>8.544721776529737E-08</v>
      </c>
      <c r="AZ14" s="10">
        <v>2.1388221800319138E-05</v>
      </c>
      <c r="BA14" s="10">
        <v>-1.2574020606533653E-06</v>
      </c>
      <c r="BB14" s="4">
        <v>-0.043900000000576256</v>
      </c>
      <c r="BC14" s="4">
        <v>-17.717600000000004</v>
      </c>
      <c r="BD14" s="4">
        <v>-0.07580000000000009</v>
      </c>
      <c r="BE14" s="4">
        <v>0.07120000000000015</v>
      </c>
      <c r="BF14" s="4">
        <v>31.137399999999992</v>
      </c>
      <c r="BG14" s="4">
        <v>-0.027400000000000035</v>
      </c>
      <c r="BH14" s="4">
        <v>0.19030000000000002</v>
      </c>
      <c r="BI14" s="4">
        <v>0.056299999999999906</v>
      </c>
      <c r="BJ14" s="4">
        <v>0.024399999999999977</v>
      </c>
      <c r="BK14" s="4">
        <v>-0.015700000000000047</v>
      </c>
      <c r="BL14" s="4">
        <v>0.11550000000000002</v>
      </c>
      <c r="BM14" s="4">
        <v>0.006099999999999994</v>
      </c>
      <c r="BN14" s="4">
        <v>1.1754</v>
      </c>
      <c r="BO14" s="4">
        <v>-0.0688</v>
      </c>
    </row>
    <row r="15" spans="2:67" s="8" customFormat="1" ht="11.25">
      <c r="B15" s="8" t="s">
        <v>77</v>
      </c>
      <c r="C15" s="11">
        <v>500.0146</v>
      </c>
      <c r="D15" s="5">
        <v>0.227514</v>
      </c>
      <c r="E15" s="5">
        <v>0.4550147</v>
      </c>
      <c r="F15" s="4">
        <v>430.7258</v>
      </c>
      <c r="G15" s="5">
        <v>0.22751370195665999</v>
      </c>
      <c r="H15" s="7">
        <v>-0.0003685271772</v>
      </c>
      <c r="I15" s="7">
        <v>-5.5008334920000004E-05</v>
      </c>
      <c r="J15" s="7">
        <v>-7.75140198E-05</v>
      </c>
      <c r="K15" s="7">
        <v>-0.0015331963697399998</v>
      </c>
      <c r="L15" s="7">
        <v>1.103897928E-05</v>
      </c>
      <c r="M15" s="7">
        <v>-7.191717539999999E-06</v>
      </c>
      <c r="N15" s="7">
        <v>-1.534126902E-05</v>
      </c>
      <c r="O15" s="7">
        <v>0.00013182843702</v>
      </c>
      <c r="P15" s="7">
        <v>-1.8521914740000002E-05</v>
      </c>
      <c r="Q15" s="7">
        <v>2.99408424E-06</v>
      </c>
      <c r="R15" s="7">
        <v>-5.32155246E-06</v>
      </c>
      <c r="S15" s="7">
        <v>-2.897618304E-05</v>
      </c>
      <c r="T15" s="7">
        <v>3.6629753999999996E-07</v>
      </c>
      <c r="U15" s="3">
        <v>9999.9869</v>
      </c>
      <c r="V15" s="4">
        <v>-16.198</v>
      </c>
      <c r="W15" s="4">
        <v>-2.4178</v>
      </c>
      <c r="X15" s="4">
        <v>-3.407</v>
      </c>
      <c r="Y15" s="4">
        <v>-67.3891</v>
      </c>
      <c r="Z15" s="4">
        <v>0.4852</v>
      </c>
      <c r="AA15" s="4">
        <v>-0.3161</v>
      </c>
      <c r="AB15" s="4">
        <v>-0.6743</v>
      </c>
      <c r="AC15" s="4">
        <v>5.7943</v>
      </c>
      <c r="AD15" s="4">
        <v>-0.8141</v>
      </c>
      <c r="AE15" s="4">
        <v>0.1316</v>
      </c>
      <c r="AF15" s="4">
        <v>-0.2339</v>
      </c>
      <c r="AG15" s="4">
        <v>-1.2736</v>
      </c>
      <c r="AH15" s="4">
        <v>0.0161</v>
      </c>
      <c r="AJ15" s="8" t="s">
        <v>78</v>
      </c>
      <c r="AK15" s="8">
        <v>500.0146</v>
      </c>
      <c r="AL15" s="5">
        <v>0.227514</v>
      </c>
      <c r="AM15" s="5">
        <v>0.228481</v>
      </c>
      <c r="AN15" s="10">
        <v>0.0010977770460519065</v>
      </c>
      <c r="AO15" s="10">
        <v>-0.00029688821775009794</v>
      </c>
      <c r="AP15" s="10">
        <v>-2.3528144878439238E-06</v>
      </c>
      <c r="AQ15" s="10">
        <v>6.73560580028504E-06</v>
      </c>
      <c r="AR15" s="10">
        <v>0.0005497239060654076</v>
      </c>
      <c r="AS15" s="10">
        <v>-1.7870334965101277E-06</v>
      </c>
      <c r="AT15" s="10">
        <v>3.9499930228295915E-06</v>
      </c>
      <c r="AU15" s="10">
        <v>8.220924272290173E-07</v>
      </c>
      <c r="AV15" s="10">
        <v>1.6001516561316777E-05</v>
      </c>
      <c r="AW15" s="10">
        <v>-4.803519643162384E-07</v>
      </c>
      <c r="AX15" s="10">
        <v>1.4204221370494046E-06</v>
      </c>
      <c r="AY15" s="10">
        <v>4.795408045931437E-07</v>
      </c>
      <c r="AZ15" s="10">
        <v>2.2906522537117468E-05</v>
      </c>
      <c r="BA15" s="10">
        <v>-1.1092879970383514E-06</v>
      </c>
      <c r="BB15" s="4">
        <v>-0.02930000000014843</v>
      </c>
      <c r="BC15" s="4">
        <v>-12.9087</v>
      </c>
      <c r="BD15" s="4">
        <v>-0.09129999999999994</v>
      </c>
      <c r="BE15" s="4">
        <v>0.31099999999999994</v>
      </c>
      <c r="BF15" s="4">
        <v>24.3699</v>
      </c>
      <c r="BG15" s="4">
        <v>-0.08050000000000002</v>
      </c>
      <c r="BH15" s="4">
        <v>0.17429999999999998</v>
      </c>
      <c r="BI15" s="4">
        <v>0.03920000000000001</v>
      </c>
      <c r="BJ15" s="4">
        <v>0.6721000000000004</v>
      </c>
      <c r="BK15" s="4">
        <v>-0.017100000000000004</v>
      </c>
      <c r="BL15" s="4">
        <v>0.0615</v>
      </c>
      <c r="BM15" s="4">
        <v>0.02210000000000001</v>
      </c>
      <c r="BN15" s="4">
        <v>1.0081</v>
      </c>
      <c r="BO15" s="4">
        <v>-0.048600000000000004</v>
      </c>
    </row>
    <row r="16" spans="2:67" s="8" customFormat="1" ht="11.25">
      <c r="B16" s="8" t="s">
        <v>77</v>
      </c>
      <c r="C16" s="11">
        <v>599.9672</v>
      </c>
      <c r="D16" s="5">
        <v>0.272818</v>
      </c>
      <c r="E16" s="5">
        <v>0.4547217</v>
      </c>
      <c r="F16" s="4">
        <v>431.5813</v>
      </c>
      <c r="G16" s="5">
        <v>0.27281716517692</v>
      </c>
      <c r="H16" s="7">
        <v>-0.00067530366722</v>
      </c>
      <c r="I16" s="7">
        <v>-6.457874878E-05</v>
      </c>
      <c r="J16" s="7">
        <v>-9.053738148E-05</v>
      </c>
      <c r="K16" s="7">
        <v>-0.00177475475086</v>
      </c>
      <c r="L16" s="7">
        <v>1.5275079819999997E-05</v>
      </c>
      <c r="M16" s="7">
        <v>-8.48736798E-06</v>
      </c>
      <c r="N16" s="7">
        <v>-1.8330641420000002E-05</v>
      </c>
      <c r="O16" s="7">
        <v>0.0001513048628</v>
      </c>
      <c r="P16" s="7">
        <v>-2.210917072E-05</v>
      </c>
      <c r="Q16" s="7">
        <v>3.25471874E-06</v>
      </c>
      <c r="R16" s="7">
        <v>-5.99926782E-06</v>
      </c>
      <c r="S16" s="7">
        <v>-3.431504804E-05</v>
      </c>
      <c r="T16" s="7">
        <v>6.056559600000001E-07</v>
      </c>
      <c r="U16" s="3">
        <v>9999.9694</v>
      </c>
      <c r="V16" s="4">
        <v>-24.7529</v>
      </c>
      <c r="W16" s="4">
        <v>-2.3671</v>
      </c>
      <c r="X16" s="4">
        <v>-3.3186</v>
      </c>
      <c r="Y16" s="4">
        <v>-65.0527</v>
      </c>
      <c r="Z16" s="4">
        <v>0.5599</v>
      </c>
      <c r="AA16" s="4">
        <v>-0.3111</v>
      </c>
      <c r="AB16" s="4">
        <v>-0.6719</v>
      </c>
      <c r="AC16" s="4">
        <v>5.546</v>
      </c>
      <c r="AD16" s="4">
        <v>-0.8104</v>
      </c>
      <c r="AE16" s="4">
        <v>0.1193</v>
      </c>
      <c r="AF16" s="4">
        <v>-0.2199</v>
      </c>
      <c r="AG16" s="4">
        <v>-1.2578</v>
      </c>
      <c r="AH16" s="4">
        <v>0.0222</v>
      </c>
      <c r="AJ16" s="8" t="s">
        <v>78</v>
      </c>
      <c r="AK16" s="8">
        <v>599.9672</v>
      </c>
      <c r="AL16" s="5">
        <v>0.272818</v>
      </c>
      <c r="AM16" s="5">
        <v>0.273611</v>
      </c>
      <c r="AN16" s="10">
        <v>0.0009701782443069518</v>
      </c>
      <c r="AO16" s="10">
        <v>-0.0002285143473231625</v>
      </c>
      <c r="AP16" s="10">
        <v>-6.669319900480197E-06</v>
      </c>
      <c r="AQ16" s="10">
        <v>9.473983044321654E-06</v>
      </c>
      <c r="AR16" s="10">
        <v>0.0005214808802598706</v>
      </c>
      <c r="AS16" s="10">
        <v>-3.0449325350710866E-06</v>
      </c>
      <c r="AT16" s="10">
        <v>3.96437641637731E-06</v>
      </c>
      <c r="AU16" s="10">
        <v>3.6735591822731616E-07</v>
      </c>
      <c r="AV16" s="10">
        <v>2.6729065417995857E-05</v>
      </c>
      <c r="AW16" s="10">
        <v>-1.0725299877441472E-06</v>
      </c>
      <c r="AX16" s="10">
        <v>1.7255001790252278E-06</v>
      </c>
      <c r="AY16" s="10">
        <v>-1.3086420842082679E-07</v>
      </c>
      <c r="AZ16" s="10">
        <v>2.3437417602788774E-05</v>
      </c>
      <c r="BA16" s="10">
        <v>-9.91698218154237E-07</v>
      </c>
      <c r="BB16" s="4">
        <v>-0.0239000000001397</v>
      </c>
      <c r="BC16" s="4">
        <v>-8.258599999999998</v>
      </c>
      <c r="BD16" s="4">
        <v>-0.23519999999999985</v>
      </c>
      <c r="BE16" s="4">
        <v>0.3578000000000001</v>
      </c>
      <c r="BF16" s="4">
        <v>19.2775</v>
      </c>
      <c r="BG16" s="4">
        <v>-0.11319999999999997</v>
      </c>
      <c r="BH16" s="4">
        <v>0.14589999999999997</v>
      </c>
      <c r="BI16" s="4">
        <v>0.015800000000000036</v>
      </c>
      <c r="BJ16" s="4">
        <v>0.9565999999999999</v>
      </c>
      <c r="BK16" s="4">
        <v>-0.0363</v>
      </c>
      <c r="BL16" s="4">
        <v>0.0626</v>
      </c>
      <c r="BM16" s="4">
        <v>-0.003999999999999976</v>
      </c>
      <c r="BN16" s="4">
        <v>0.8605</v>
      </c>
      <c r="BO16" s="4">
        <v>-0.0363</v>
      </c>
    </row>
    <row r="17" spans="2:67" s="8" customFormat="1" ht="11.25">
      <c r="B17" s="8" t="s">
        <v>77</v>
      </c>
      <c r="C17" s="11">
        <v>799.4712</v>
      </c>
      <c r="D17" s="5">
        <v>0.363466</v>
      </c>
      <c r="E17" s="5">
        <v>0.4546329</v>
      </c>
      <c r="F17" s="4">
        <v>430.7834</v>
      </c>
      <c r="G17" s="5">
        <v>0.36346548751294</v>
      </c>
      <c r="H17" s="7">
        <v>-0.00060969240704</v>
      </c>
      <c r="I17" s="7">
        <v>-8.89219569E-05</v>
      </c>
      <c r="J17" s="7">
        <v>-0.00011802467952</v>
      </c>
      <c r="K17" s="7">
        <v>-0.00222529877704</v>
      </c>
      <c r="L17" s="7">
        <v>1.589800284E-05</v>
      </c>
      <c r="M17" s="7">
        <v>-1.352820452E-05</v>
      </c>
      <c r="N17" s="7">
        <v>-2.5075519339999997E-05</v>
      </c>
      <c r="O17" s="7">
        <v>0.00019380370586</v>
      </c>
      <c r="P17" s="7">
        <v>-2.8532081000000002E-05</v>
      </c>
      <c r="Q17" s="7">
        <v>3.82002766E-06</v>
      </c>
      <c r="R17" s="7">
        <v>-8.159811699999999E-06</v>
      </c>
      <c r="S17" s="7">
        <v>-4.361955466E-05</v>
      </c>
      <c r="T17" s="7">
        <v>9.304729600000001E-07</v>
      </c>
      <c r="U17" s="3">
        <v>9999.9859</v>
      </c>
      <c r="V17" s="4">
        <v>-16.7744</v>
      </c>
      <c r="W17" s="4">
        <v>-2.4465</v>
      </c>
      <c r="X17" s="4">
        <v>-3.2472</v>
      </c>
      <c r="Y17" s="4">
        <v>-61.2244</v>
      </c>
      <c r="Z17" s="4">
        <v>0.4374</v>
      </c>
      <c r="AA17" s="4">
        <v>-0.3722</v>
      </c>
      <c r="AB17" s="4">
        <v>-0.6899</v>
      </c>
      <c r="AC17" s="4">
        <v>5.3321</v>
      </c>
      <c r="AD17" s="4">
        <v>-0.785</v>
      </c>
      <c r="AE17" s="4">
        <v>0.1051</v>
      </c>
      <c r="AF17" s="4">
        <v>-0.2245</v>
      </c>
      <c r="AG17" s="4">
        <v>-1.2001</v>
      </c>
      <c r="AH17" s="4">
        <v>0.0256</v>
      </c>
      <c r="AJ17" s="8" t="s">
        <v>78</v>
      </c>
      <c r="AK17" s="8">
        <v>799.4712</v>
      </c>
      <c r="AL17" s="5">
        <v>0.363466</v>
      </c>
      <c r="AM17" s="5">
        <v>0.365504</v>
      </c>
      <c r="AN17" s="10">
        <v>0.0020131088790554807</v>
      </c>
      <c r="AO17" s="10">
        <v>-0.0005844458424357829</v>
      </c>
      <c r="AP17" s="10">
        <v>-2.448180114530523E-06</v>
      </c>
      <c r="AQ17" s="10">
        <v>1.005117642750435E-06</v>
      </c>
      <c r="AR17" s="10">
        <v>0.00046264457064336623</v>
      </c>
      <c r="AS17" s="10">
        <v>4.726064486919831E-06</v>
      </c>
      <c r="AT17" s="10">
        <v>4.82245786525553E-06</v>
      </c>
      <c r="AU17" s="10">
        <v>-4.3958728034738644E-08</v>
      </c>
      <c r="AV17" s="10">
        <v>3.7362740786762294E-05</v>
      </c>
      <c r="AW17" s="10">
        <v>-1.8174237107464643E-06</v>
      </c>
      <c r="AX17" s="10">
        <v>1.8303016129785674E-06</v>
      </c>
      <c r="AY17" s="10">
        <v>2.763962783863045E-07</v>
      </c>
      <c r="AZ17" s="10">
        <v>2.4113857810138024E-05</v>
      </c>
      <c r="BA17" s="10">
        <v>-1.1680353162377794E-06</v>
      </c>
      <c r="BB17" s="4">
        <v>-0.03930000000036671</v>
      </c>
      <c r="BC17" s="4">
        <v>-15.898699999999998</v>
      </c>
      <c r="BD17" s="4">
        <v>-0.0535000000000001</v>
      </c>
      <c r="BE17" s="4">
        <v>0.045399999999999885</v>
      </c>
      <c r="BF17" s="4">
        <v>12.996000000000002</v>
      </c>
      <c r="BG17" s="4">
        <v>0.1269</v>
      </c>
      <c r="BH17" s="4">
        <v>0.13399999999999998</v>
      </c>
      <c r="BI17" s="4">
        <v>0.0025999999999999357</v>
      </c>
      <c r="BJ17" s="4">
        <v>0.9929000000000006</v>
      </c>
      <c r="BK17" s="4">
        <v>-0.045399999999999996</v>
      </c>
      <c r="BL17" s="4">
        <v>0.04949999999999999</v>
      </c>
      <c r="BM17" s="4">
        <v>0.008800000000000002</v>
      </c>
      <c r="BN17" s="4">
        <v>0.6664</v>
      </c>
      <c r="BO17" s="4">
        <v>-0.032100000000000004</v>
      </c>
    </row>
    <row r="18" spans="2:67" s="8" customFormat="1" ht="11.25">
      <c r="B18" s="8" t="s">
        <v>77</v>
      </c>
      <c r="C18" s="11">
        <v>999.4307</v>
      </c>
      <c r="D18" s="5">
        <v>0.454773</v>
      </c>
      <c r="E18" s="5">
        <v>0.4550323</v>
      </c>
      <c r="F18" s="4">
        <v>431.0975</v>
      </c>
      <c r="G18" s="5">
        <v>0.45477209954946</v>
      </c>
      <c r="H18" s="7">
        <v>-0.0009056940726899999</v>
      </c>
      <c r="I18" s="7">
        <v>-0.00011123292807000001</v>
      </c>
      <c r="J18" s="7">
        <v>-0.00015264455745000002</v>
      </c>
      <c r="K18" s="7">
        <v>-0.00270649510263</v>
      </c>
      <c r="L18" s="7">
        <v>2.351631183E-05</v>
      </c>
      <c r="M18" s="7">
        <v>-1.709491707E-05</v>
      </c>
      <c r="N18" s="7">
        <v>-3.1356598349999996E-05</v>
      </c>
      <c r="O18" s="7">
        <v>0.00024449960798999994</v>
      </c>
      <c r="P18" s="7">
        <v>-3.574061007E-05</v>
      </c>
      <c r="Q18" s="7">
        <v>5.12529171E-06</v>
      </c>
      <c r="R18" s="7">
        <v>-1.000955373E-05</v>
      </c>
      <c r="S18" s="7">
        <v>-5.213972445E-05</v>
      </c>
      <c r="T18" s="7">
        <v>6.0939582E-07</v>
      </c>
      <c r="U18" s="3">
        <v>9999.9802</v>
      </c>
      <c r="V18" s="4">
        <v>-19.9153</v>
      </c>
      <c r="W18" s="4">
        <v>-2.4459</v>
      </c>
      <c r="X18" s="4">
        <v>-3.3565</v>
      </c>
      <c r="Y18" s="4">
        <v>-59.5131</v>
      </c>
      <c r="Z18" s="4">
        <v>0.5171</v>
      </c>
      <c r="AA18" s="4">
        <v>-0.3759</v>
      </c>
      <c r="AB18" s="4">
        <v>-0.6895</v>
      </c>
      <c r="AC18" s="4">
        <v>5.3763</v>
      </c>
      <c r="AD18" s="4">
        <v>-0.7859</v>
      </c>
      <c r="AE18" s="4">
        <v>0.1127</v>
      </c>
      <c r="AF18" s="4">
        <v>-0.2201</v>
      </c>
      <c r="AG18" s="4">
        <v>-1.1465</v>
      </c>
      <c r="AH18" s="4">
        <v>0.0134</v>
      </c>
      <c r="AJ18" s="8" t="s">
        <v>78</v>
      </c>
      <c r="AK18" s="8">
        <v>999.4307</v>
      </c>
      <c r="AL18" s="5">
        <v>0.454773</v>
      </c>
      <c r="AM18" s="5">
        <v>0.45577</v>
      </c>
      <c r="AN18" s="10">
        <v>0.0010551773110547003</v>
      </c>
      <c r="AO18" s="10">
        <v>-0.0004800181344108243</v>
      </c>
      <c r="AP18" s="10">
        <v>-4.871374021017338E-06</v>
      </c>
      <c r="AQ18" s="10">
        <v>5.502832684657448E-06</v>
      </c>
      <c r="AR18" s="10">
        <v>0.00042855157823925606</v>
      </c>
      <c r="AS18" s="10">
        <v>1.7731023273147613E-06</v>
      </c>
      <c r="AT18" s="10">
        <v>5.412009989034295E-06</v>
      </c>
      <c r="AU18" s="10">
        <v>1.8242686083712241E-07</v>
      </c>
      <c r="AV18" s="10">
        <v>4.0576088008281394E-05</v>
      </c>
      <c r="AW18" s="10">
        <v>-2.074995526446158E-06</v>
      </c>
      <c r="AX18" s="10">
        <v>1.630099742981341E-06</v>
      </c>
      <c r="AY18" s="10">
        <v>3.2773763949232954E-07</v>
      </c>
      <c r="AZ18" s="10">
        <v>2.4270315986081023E-05</v>
      </c>
      <c r="BA18" s="10">
        <v>-6.914451089026074E-07</v>
      </c>
      <c r="BB18" s="4">
        <v>-0.026400000000649015</v>
      </c>
      <c r="BC18" s="4">
        <v>-10.4845</v>
      </c>
      <c r="BD18" s="4">
        <v>-0.10119999999999996</v>
      </c>
      <c r="BE18" s="4">
        <v>0.12849999999999984</v>
      </c>
      <c r="BF18" s="4">
        <v>9.539500000000004</v>
      </c>
      <c r="BG18" s="4">
        <v>0.037699999999999956</v>
      </c>
      <c r="BH18" s="4">
        <v>0.11960000000000004</v>
      </c>
      <c r="BI18" s="4">
        <v>0.005600000000000049</v>
      </c>
      <c r="BJ18" s="4">
        <v>0.8776999999999999</v>
      </c>
      <c r="BK18" s="4">
        <v>-0.04369999999999996</v>
      </c>
      <c r="BL18" s="4">
        <v>0.035500000000000004</v>
      </c>
      <c r="BM18" s="4">
        <v>0.007699999999999985</v>
      </c>
      <c r="BN18" s="4">
        <v>0.5351</v>
      </c>
      <c r="BO18" s="4">
        <v>-0.0152</v>
      </c>
    </row>
    <row r="19" spans="2:67" s="8" customFormat="1" ht="11.25">
      <c r="B19" s="8" t="s">
        <v>77</v>
      </c>
      <c r="C19" s="11">
        <v>1199.2304</v>
      </c>
      <c r="D19" s="5">
        <v>0.546358</v>
      </c>
      <c r="E19" s="5">
        <v>0.4555904</v>
      </c>
      <c r="F19" s="4">
        <v>430.7734</v>
      </c>
      <c r="G19" s="5">
        <v>0.54635724056238</v>
      </c>
      <c r="H19" s="7">
        <v>-0.0009109700113000001</v>
      </c>
      <c r="I19" s="7">
        <v>-0.00012711565228000002</v>
      </c>
      <c r="J19" s="7">
        <v>-0.00018405708303999998</v>
      </c>
      <c r="K19" s="7">
        <v>-0.0031850923054399997</v>
      </c>
      <c r="L19" s="7">
        <v>2.52144217E-05</v>
      </c>
      <c r="M19" s="7">
        <v>-2.0761604E-05</v>
      </c>
      <c r="N19" s="7">
        <v>-3.69611187E-05</v>
      </c>
      <c r="O19" s="7">
        <v>0.00029834971306</v>
      </c>
      <c r="P19" s="7">
        <v>-4.312403694E-05</v>
      </c>
      <c r="Q19" s="7">
        <v>5.60563308E-06</v>
      </c>
      <c r="R19" s="7">
        <v>-1.13369285E-05</v>
      </c>
      <c r="S19" s="7">
        <v>-5.9826201E-05</v>
      </c>
      <c r="T19" s="7">
        <v>1.2566234000000001E-06</v>
      </c>
      <c r="U19" s="3">
        <v>9999.9861</v>
      </c>
      <c r="V19" s="4">
        <v>-16.6735</v>
      </c>
      <c r="W19" s="4">
        <v>-2.3266</v>
      </c>
      <c r="X19" s="4">
        <v>-3.3688</v>
      </c>
      <c r="Y19" s="4">
        <v>-58.2968</v>
      </c>
      <c r="Z19" s="4">
        <v>0.4615</v>
      </c>
      <c r="AA19" s="4">
        <v>-0.38</v>
      </c>
      <c r="AB19" s="4">
        <v>-0.6765</v>
      </c>
      <c r="AC19" s="4">
        <v>5.4607</v>
      </c>
      <c r="AD19" s="4">
        <v>-0.7893</v>
      </c>
      <c r="AE19" s="4">
        <v>0.1026</v>
      </c>
      <c r="AF19" s="4">
        <v>-0.2075</v>
      </c>
      <c r="AG19" s="4">
        <v>-1.095</v>
      </c>
      <c r="AH19" s="4">
        <v>0.023</v>
      </c>
      <c r="AJ19" s="8" t="s">
        <v>78</v>
      </c>
      <c r="AK19" s="8">
        <v>1199.2304</v>
      </c>
      <c r="AL19" s="5">
        <v>0.546358</v>
      </c>
      <c r="AM19" s="5">
        <v>0.545548</v>
      </c>
      <c r="AN19" s="10">
        <v>-0.0007447671358863373</v>
      </c>
      <c r="AO19" s="10">
        <v>-0.0009913576363267068</v>
      </c>
      <c r="AP19" s="10">
        <v>-1.2862078842172116E-05</v>
      </c>
      <c r="AQ19" s="10">
        <v>1.3470306055602673E-05</v>
      </c>
      <c r="AR19" s="10">
        <v>0.00040513074604312535</v>
      </c>
      <c r="AS19" s="10">
        <v>5.372799530594314E-06</v>
      </c>
      <c r="AT19" s="10">
        <v>4.605920435285455E-06</v>
      </c>
      <c r="AU19" s="10">
        <v>-3.5354523079459657E-07</v>
      </c>
      <c r="AV19" s="10">
        <v>4.01503235340191E-05</v>
      </c>
      <c r="AW19" s="10">
        <v>-1.911090430197194E-06</v>
      </c>
      <c r="AX19" s="10">
        <v>1.776548569124885E-06</v>
      </c>
      <c r="AY19" s="10">
        <v>-6.938996864895573E-07</v>
      </c>
      <c r="AZ19" s="10">
        <v>2.3204469123483946E-05</v>
      </c>
      <c r="BA19" s="10">
        <v>-6.891829775986786E-07</v>
      </c>
      <c r="BB19" s="4">
        <v>-0.04689999999936845</v>
      </c>
      <c r="BC19" s="4">
        <v>-18.192199999999996</v>
      </c>
      <c r="BD19" s="4">
        <v>-0.2389000000000001</v>
      </c>
      <c r="BE19" s="4">
        <v>0.24229999999999974</v>
      </c>
      <c r="BF19" s="4">
        <v>7.3459</v>
      </c>
      <c r="BG19" s="4">
        <v>0.09909999999999997</v>
      </c>
      <c r="BH19" s="4">
        <v>0.08390000000000003</v>
      </c>
      <c r="BI19" s="4">
        <v>-0.007399999999999962</v>
      </c>
      <c r="BJ19" s="4">
        <v>0.7432999999999996</v>
      </c>
      <c r="BK19" s="4">
        <v>-0.03610000000000002</v>
      </c>
      <c r="BL19" s="4">
        <v>0.03270000000000001</v>
      </c>
      <c r="BM19" s="4">
        <v>-0.013000000000000012</v>
      </c>
      <c r="BN19" s="4">
        <v>0.42379999999999995</v>
      </c>
      <c r="BO19" s="4">
        <v>-0.0126</v>
      </c>
    </row>
    <row r="20" spans="2:67" s="8" customFormat="1" ht="11.25">
      <c r="B20" s="8" t="s">
        <v>77</v>
      </c>
      <c r="C20" s="11">
        <v>1399.48</v>
      </c>
      <c r="D20" s="5">
        <v>0.63633</v>
      </c>
      <c r="E20" s="5">
        <v>0.45469</v>
      </c>
      <c r="F20" s="4">
        <v>430.9394</v>
      </c>
      <c r="G20" s="5">
        <v>0.6363289309656001</v>
      </c>
      <c r="H20" s="7">
        <v>-0.0011666346954</v>
      </c>
      <c r="I20" s="7">
        <v>-0.00014916211529999998</v>
      </c>
      <c r="J20" s="7">
        <v>-0.00021448138979999999</v>
      </c>
      <c r="K20" s="7">
        <v>-0.0036572939483999994</v>
      </c>
      <c r="L20" s="7">
        <v>2.98502403E-05</v>
      </c>
      <c r="M20" s="7">
        <v>-2.35760265E-05</v>
      </c>
      <c r="N20" s="7">
        <v>-4.2774102599999996E-05</v>
      </c>
      <c r="O20" s="7">
        <v>0.00035271135569999996</v>
      </c>
      <c r="P20" s="7">
        <v>-5.068368449999999E-05</v>
      </c>
      <c r="Q20" s="7">
        <v>6.3633E-06</v>
      </c>
      <c r="R20" s="7">
        <v>-1.3681094999999998E-05</v>
      </c>
      <c r="S20" s="7">
        <v>-6.726644429999999E-05</v>
      </c>
      <c r="T20" s="7">
        <v>1.5017387999999999E-06</v>
      </c>
      <c r="U20" s="3">
        <v>9999.9832</v>
      </c>
      <c r="V20" s="4">
        <v>-18.3338</v>
      </c>
      <c r="W20" s="4">
        <v>-2.3441</v>
      </c>
      <c r="X20" s="4">
        <v>-3.3706</v>
      </c>
      <c r="Y20" s="4">
        <v>-57.4748</v>
      </c>
      <c r="Z20" s="4">
        <v>0.4691</v>
      </c>
      <c r="AA20" s="4">
        <v>-0.3705</v>
      </c>
      <c r="AB20" s="4">
        <v>-0.6722</v>
      </c>
      <c r="AC20" s="4">
        <v>5.5429</v>
      </c>
      <c r="AD20" s="4">
        <v>-0.7965</v>
      </c>
      <c r="AE20" s="4">
        <v>0.1</v>
      </c>
      <c r="AF20" s="4">
        <v>-0.215</v>
      </c>
      <c r="AG20" s="4">
        <v>-1.0571</v>
      </c>
      <c r="AH20" s="4">
        <v>0.0236</v>
      </c>
      <c r="AJ20" s="8" t="s">
        <v>78</v>
      </c>
      <c r="AK20" s="8">
        <v>1399.48</v>
      </c>
      <c r="AL20" s="5">
        <v>0.63633</v>
      </c>
      <c r="AM20" s="5">
        <v>0.638247</v>
      </c>
      <c r="AN20" s="10">
        <v>0.002071247831770595</v>
      </c>
      <c r="AO20" s="10">
        <v>-0.0006717100885957621</v>
      </c>
      <c r="AP20" s="10">
        <v>-1.3713598250784438E-05</v>
      </c>
      <c r="AQ20" s="10">
        <v>5.340623291800388E-06</v>
      </c>
      <c r="AR20" s="10">
        <v>0.0003689958930099971</v>
      </c>
      <c r="AS20" s="10">
        <v>5.108698570540328E-06</v>
      </c>
      <c r="AT20" s="10">
        <v>3.5620978368984787E-06</v>
      </c>
      <c r="AU20" s="10">
        <v>-2.1439203899784002E-06</v>
      </c>
      <c r="AV20" s="10">
        <v>3.905092383425454E-05</v>
      </c>
      <c r="AW20" s="10">
        <v>-2.118613417866885E-06</v>
      </c>
      <c r="AX20" s="10">
        <v>2.3828187459167734E-06</v>
      </c>
      <c r="AY20" s="10">
        <v>-3.829193045654393E-07</v>
      </c>
      <c r="AZ20" s="10">
        <v>2.1435505265739757E-05</v>
      </c>
      <c r="BA20" s="10">
        <v>-1.2846818384225034E-06</v>
      </c>
      <c r="BB20" s="4">
        <v>-0.024699999999938882</v>
      </c>
      <c r="BC20" s="4">
        <v>-10.4622</v>
      </c>
      <c r="BD20" s="4">
        <v>-0.20719999999999983</v>
      </c>
      <c r="BE20" s="4">
        <v>0.09460000000000024</v>
      </c>
      <c r="BF20" s="4">
        <v>5.9666</v>
      </c>
      <c r="BG20" s="4">
        <v>0.07849999999999996</v>
      </c>
      <c r="BH20" s="4">
        <v>0.056999999999999995</v>
      </c>
      <c r="BI20" s="4">
        <v>-0.031399999999999983</v>
      </c>
      <c r="BJ20" s="4">
        <v>0.5936999999999992</v>
      </c>
      <c r="BK20" s="4">
        <v>-0.03059999999999996</v>
      </c>
      <c r="BL20" s="4">
        <v>0.037000000000000005</v>
      </c>
      <c r="BM20" s="4">
        <v>-0.005299999999999999</v>
      </c>
      <c r="BN20" s="4">
        <v>0.33919999999999995</v>
      </c>
      <c r="BO20" s="4">
        <v>-0.0202</v>
      </c>
    </row>
    <row r="21" spans="2:67" s="8" customFormat="1" ht="11.25">
      <c r="B21" s="8" t="s">
        <v>77</v>
      </c>
      <c r="C21" s="11">
        <v>1599.3498</v>
      </c>
      <c r="D21" s="5">
        <v>0.728292</v>
      </c>
      <c r="E21" s="5">
        <v>0.4553677</v>
      </c>
      <c r="F21" s="4">
        <v>431.0466</v>
      </c>
      <c r="G21" s="5">
        <v>0.7282906308110401</v>
      </c>
      <c r="H21" s="7">
        <v>-0.0014133234551999998</v>
      </c>
      <c r="I21" s="7">
        <v>-0.00018032509920000003</v>
      </c>
      <c r="J21" s="7">
        <v>-0.00022647696324000003</v>
      </c>
      <c r="K21" s="7">
        <v>-0.0041364072432</v>
      </c>
      <c r="L21" s="7">
        <v>2.981627448E-05</v>
      </c>
      <c r="M21" s="7">
        <v>-2.919722628E-05</v>
      </c>
      <c r="N21" s="7">
        <v>-5.138828352E-05</v>
      </c>
      <c r="O21" s="7">
        <v>0.0004063505214000001</v>
      </c>
      <c r="P21" s="7">
        <v>-5.610761568E-05</v>
      </c>
      <c r="Q21" s="7">
        <v>7.26107124E-06</v>
      </c>
      <c r="R21" s="7">
        <v>-1.488628848E-05</v>
      </c>
      <c r="S21" s="7">
        <v>-7.555301208000002E-05</v>
      </c>
      <c r="T21" s="7">
        <v>1.55854488E-06</v>
      </c>
      <c r="U21" s="3">
        <v>9999.9812</v>
      </c>
      <c r="V21" s="4">
        <v>-19.406</v>
      </c>
      <c r="W21" s="4">
        <v>-2.476</v>
      </c>
      <c r="X21" s="4">
        <v>-3.1097</v>
      </c>
      <c r="Y21" s="4">
        <v>-56.796</v>
      </c>
      <c r="Z21" s="4">
        <v>0.4094</v>
      </c>
      <c r="AA21" s="4">
        <v>-0.4009</v>
      </c>
      <c r="AB21" s="4">
        <v>-0.7056</v>
      </c>
      <c r="AC21" s="4">
        <v>5.5795</v>
      </c>
      <c r="AD21" s="4">
        <v>-0.7704</v>
      </c>
      <c r="AE21" s="4">
        <v>0.0997</v>
      </c>
      <c r="AF21" s="4">
        <v>-0.2044</v>
      </c>
      <c r="AG21" s="4">
        <v>-1.0374</v>
      </c>
      <c r="AH21" s="4">
        <v>0.0214</v>
      </c>
      <c r="AJ21" s="8" t="s">
        <v>78</v>
      </c>
      <c r="AK21" s="8">
        <v>1599.3498</v>
      </c>
      <c r="AL21" s="5">
        <v>0.728292</v>
      </c>
      <c r="AM21" s="5">
        <v>0.7281</v>
      </c>
      <c r="AN21" s="10">
        <v>-4.670773711601406E-05</v>
      </c>
      <c r="AO21" s="10">
        <v>-0.0006823309109212153</v>
      </c>
      <c r="AP21" s="10">
        <v>-2.2755380381938738E-06</v>
      </c>
      <c r="AQ21" s="10">
        <v>-7.501495475240082E-06</v>
      </c>
      <c r="AR21" s="10">
        <v>0.0003484963373329105</v>
      </c>
      <c r="AS21" s="10">
        <v>1.2953668189694215E-05</v>
      </c>
      <c r="AT21" s="10">
        <v>6.599723793355836E-06</v>
      </c>
      <c r="AU21" s="10">
        <v>-9.726713233681826E-07</v>
      </c>
      <c r="AV21" s="10">
        <v>3.512005489482922E-05</v>
      </c>
      <c r="AW21" s="10">
        <v>-2.8148440748945847E-06</v>
      </c>
      <c r="AX21" s="10">
        <v>2.147879199169918E-06</v>
      </c>
      <c r="AY21" s="10">
        <v>-2.758127694982714E-07</v>
      </c>
      <c r="AZ21" s="10">
        <v>2.1619043850516735E-05</v>
      </c>
      <c r="BA21" s="10">
        <v>-4.3704459545497876E-07</v>
      </c>
      <c r="BB21" s="4">
        <v>-0.02260000000023865</v>
      </c>
      <c r="BC21" s="4">
        <v>-9.370700000000003</v>
      </c>
      <c r="BD21" s="4">
        <v>-0.031400000000000095</v>
      </c>
      <c r="BE21" s="4">
        <v>-0.10319999999999974</v>
      </c>
      <c r="BF21" s="4">
        <v>4.7819</v>
      </c>
      <c r="BG21" s="4">
        <v>0.17790000000000006</v>
      </c>
      <c r="BH21" s="4">
        <v>0.09059999999999996</v>
      </c>
      <c r="BI21" s="4">
        <v>-0.013399999999999967</v>
      </c>
      <c r="BJ21" s="4">
        <v>0.4825999999999997</v>
      </c>
      <c r="BK21" s="4">
        <v>-0.03870000000000007</v>
      </c>
      <c r="BL21" s="4">
        <v>0.029500000000000012</v>
      </c>
      <c r="BM21" s="4">
        <v>-0.003799999999999998</v>
      </c>
      <c r="BN21" s="4">
        <v>0.29680000000000006</v>
      </c>
      <c r="BO21" s="4">
        <v>-0.005999999999999998</v>
      </c>
    </row>
    <row r="22" spans="2:67" s="8" customFormat="1" ht="11.25">
      <c r="B22" s="8" t="s">
        <v>77</v>
      </c>
      <c r="C22" s="11">
        <v>1799.2357</v>
      </c>
      <c r="D22" s="5">
        <v>0.817894</v>
      </c>
      <c r="E22" s="5">
        <v>0.4545787</v>
      </c>
      <c r="F22" s="4">
        <v>430.7866</v>
      </c>
      <c r="G22" s="5">
        <v>0.81789284676946</v>
      </c>
      <c r="H22" s="7">
        <v>-0.00137457719322</v>
      </c>
      <c r="I22" s="7">
        <v>-0.00019904268384</v>
      </c>
      <c r="J22" s="7">
        <v>-0.00026196326926</v>
      </c>
      <c r="K22" s="7">
        <v>-0.00461043576224</v>
      </c>
      <c r="L22" s="7">
        <v>3.540663126E-05</v>
      </c>
      <c r="M22" s="7">
        <v>-3.413071662E-05</v>
      </c>
      <c r="N22" s="7">
        <v>-6.031150356E-05</v>
      </c>
      <c r="O22" s="7">
        <v>0.00045749718784</v>
      </c>
      <c r="P22" s="7">
        <v>-6.247074372E-05</v>
      </c>
      <c r="Q22" s="7">
        <v>8.996834000000001E-06</v>
      </c>
      <c r="R22" s="7">
        <v>-1.632516424E-05</v>
      </c>
      <c r="S22" s="7">
        <v>-8.277905174E-05</v>
      </c>
      <c r="T22" s="7">
        <v>1.2268410000000001E-06</v>
      </c>
      <c r="U22" s="3">
        <v>9999.9859</v>
      </c>
      <c r="V22" s="4">
        <v>-16.8063</v>
      </c>
      <c r="W22" s="4">
        <v>-2.4336</v>
      </c>
      <c r="X22" s="4">
        <v>-3.2029</v>
      </c>
      <c r="Y22" s="4">
        <v>-56.3696</v>
      </c>
      <c r="Z22" s="4">
        <v>0.4329</v>
      </c>
      <c r="AA22" s="4">
        <v>-0.4173</v>
      </c>
      <c r="AB22" s="4">
        <v>-0.7374</v>
      </c>
      <c r="AC22" s="4">
        <v>5.5936</v>
      </c>
      <c r="AD22" s="4">
        <v>-0.7638</v>
      </c>
      <c r="AE22" s="4">
        <v>0.11</v>
      </c>
      <c r="AF22" s="4">
        <v>-0.1996</v>
      </c>
      <c r="AG22" s="4">
        <v>-1.0121</v>
      </c>
      <c r="AH22" s="4">
        <v>0.015</v>
      </c>
      <c r="AJ22" s="8" t="s">
        <v>78</v>
      </c>
      <c r="AK22" s="8">
        <v>1799.2357</v>
      </c>
      <c r="AL22" s="5">
        <v>0.817894</v>
      </c>
      <c r="AM22" s="5">
        <v>0.819474</v>
      </c>
      <c r="AN22" s="10">
        <v>0.001646105703588585</v>
      </c>
      <c r="AO22" s="10">
        <v>-0.0011294702068465608</v>
      </c>
      <c r="AP22" s="10">
        <v>-1.2371806723308714E-06</v>
      </c>
      <c r="AQ22" s="10">
        <v>-8.608779470444525E-06</v>
      </c>
      <c r="AR22" s="10">
        <v>0.0003093851044700972</v>
      </c>
      <c r="AS22" s="10">
        <v>1.6495012980796766E-05</v>
      </c>
      <c r="AT22" s="10">
        <v>5.717168446489433E-06</v>
      </c>
      <c r="AU22" s="10">
        <v>2.5337375884829777E-06</v>
      </c>
      <c r="AV22" s="10">
        <v>3.780988195015232E-05</v>
      </c>
      <c r="AW22" s="10">
        <v>-4.313797400835748E-06</v>
      </c>
      <c r="AX22" s="10">
        <v>1.5424861474284927E-06</v>
      </c>
      <c r="AY22" s="10">
        <v>-7.377164341416161E-07</v>
      </c>
      <c r="AZ22" s="10">
        <v>1.9854557111729392E-05</v>
      </c>
      <c r="BA22" s="10">
        <v>2.4014057573071537E-07</v>
      </c>
      <c r="BB22" s="4">
        <v>-0.03260000000045693</v>
      </c>
      <c r="BC22" s="4">
        <v>-13.747900000000001</v>
      </c>
      <c r="BD22" s="4">
        <v>-0.010199999999999765</v>
      </c>
      <c r="BE22" s="4">
        <v>-0.0985999999999998</v>
      </c>
      <c r="BF22" s="4">
        <v>3.8885000000000005</v>
      </c>
      <c r="BG22" s="4">
        <v>0.20039999999999997</v>
      </c>
      <c r="BH22" s="4">
        <v>0.0706</v>
      </c>
      <c r="BI22" s="4">
        <v>0.032400000000000095</v>
      </c>
      <c r="BJ22" s="4">
        <v>0.45009999999999994</v>
      </c>
      <c r="BK22" s="4">
        <v>-0.05109999999999992</v>
      </c>
      <c r="BL22" s="4">
        <v>0.01859999999999999</v>
      </c>
      <c r="BM22" s="4">
        <v>-0.008599999999999997</v>
      </c>
      <c r="BN22" s="4">
        <v>0.24429999999999996</v>
      </c>
      <c r="BO22" s="4">
        <v>0.0029</v>
      </c>
    </row>
    <row r="23" spans="2:67" s="8" customFormat="1" ht="11.25">
      <c r="B23" s="8" t="s">
        <v>77</v>
      </c>
      <c r="C23" s="11">
        <v>1999.2056</v>
      </c>
      <c r="D23" s="5">
        <v>0.908506</v>
      </c>
      <c r="E23" s="5">
        <v>0.4544335</v>
      </c>
      <c r="F23" s="4">
        <v>430.6466</v>
      </c>
      <c r="G23" s="5">
        <v>0.9085049188778601</v>
      </c>
      <c r="H23" s="7">
        <v>-0.0013996352585400002</v>
      </c>
      <c r="I23" s="7">
        <v>-0.00021248138328</v>
      </c>
      <c r="J23" s="7">
        <v>-0.00029591857432</v>
      </c>
      <c r="K23" s="7">
        <v>-0.0050949743284800005</v>
      </c>
      <c r="L23" s="7">
        <v>3.904758788E-05</v>
      </c>
      <c r="M23" s="7">
        <v>-3.7067044799999996E-05</v>
      </c>
      <c r="N23" s="7">
        <v>-6.607564138E-05</v>
      </c>
      <c r="O23" s="7">
        <v>0.0005118522804</v>
      </c>
      <c r="P23" s="7">
        <v>-7.012757814E-05</v>
      </c>
      <c r="Q23" s="7">
        <v>9.97539588E-06</v>
      </c>
      <c r="R23" s="7">
        <v>-1.837907638E-05</v>
      </c>
      <c r="S23" s="7">
        <v>-9.074157928E-05</v>
      </c>
      <c r="T23" s="7">
        <v>1.5444602000000002E-06</v>
      </c>
      <c r="U23" s="3">
        <v>9999.9881</v>
      </c>
      <c r="V23" s="4">
        <v>-15.4059</v>
      </c>
      <c r="W23" s="4">
        <v>-2.3388</v>
      </c>
      <c r="X23" s="4">
        <v>-3.2572</v>
      </c>
      <c r="Y23" s="4">
        <v>-56.0808</v>
      </c>
      <c r="Z23" s="4">
        <v>0.4298</v>
      </c>
      <c r="AA23" s="4">
        <v>-0.408</v>
      </c>
      <c r="AB23" s="4">
        <v>-0.7273</v>
      </c>
      <c r="AC23" s="4">
        <v>5.634</v>
      </c>
      <c r="AD23" s="4">
        <v>-0.7719</v>
      </c>
      <c r="AE23" s="4">
        <v>0.1098</v>
      </c>
      <c r="AF23" s="4">
        <v>-0.2023</v>
      </c>
      <c r="AG23" s="4">
        <v>-0.9988</v>
      </c>
      <c r="AH23" s="4">
        <v>0.017</v>
      </c>
      <c r="AJ23" s="8" t="s">
        <v>78</v>
      </c>
      <c r="AK23" s="8">
        <v>1999.2056</v>
      </c>
      <c r="AL23" s="5">
        <v>0.908506</v>
      </c>
      <c r="AM23" s="5">
        <v>0.910679</v>
      </c>
      <c r="AN23" s="10">
        <v>0.002469283754901297</v>
      </c>
      <c r="AO23" s="10">
        <v>-0.0011697503769144532</v>
      </c>
      <c r="AP23" s="10">
        <v>-4.094485625870956E-06</v>
      </c>
      <c r="AQ23" s="10">
        <v>1.6180771014811753E-06</v>
      </c>
      <c r="AR23" s="10">
        <v>0.00028587682386345317</v>
      </c>
      <c r="AS23" s="10">
        <v>1.6039241398783612E-05</v>
      </c>
      <c r="AT23" s="10">
        <v>4.718222116196358E-06</v>
      </c>
      <c r="AU23" s="10">
        <v>7.85860423981765E-07</v>
      </c>
      <c r="AV23" s="10">
        <v>3.7148507839770864E-05</v>
      </c>
      <c r="AW23" s="10">
        <v>-4.855006909391089E-06</v>
      </c>
      <c r="AX23" s="10">
        <v>1.7124496574035662E-06</v>
      </c>
      <c r="AY23" s="10">
        <v>-8.644420013798502E-08</v>
      </c>
      <c r="AZ23" s="10">
        <v>1.965797933583784E-05</v>
      </c>
      <c r="BA23" s="10">
        <v>-4.786161408603141E-07</v>
      </c>
      <c r="BB23" s="4">
        <v>-0.027900000000954606</v>
      </c>
      <c r="BC23" s="4">
        <v>-12.798799999999998</v>
      </c>
      <c r="BD23" s="4">
        <v>-0.03860000000000019</v>
      </c>
      <c r="BE23" s="4">
        <v>0.02660000000000018</v>
      </c>
      <c r="BF23" s="4">
        <v>3.290300000000002</v>
      </c>
      <c r="BG23" s="4">
        <v>0.1749</v>
      </c>
      <c r="BH23" s="4">
        <v>0.05289999999999995</v>
      </c>
      <c r="BI23" s="4">
        <v>0.010599999999999943</v>
      </c>
      <c r="BJ23" s="4">
        <v>0.3925</v>
      </c>
      <c r="BK23" s="4">
        <v>-0.05120000000000002</v>
      </c>
      <c r="BL23" s="4">
        <v>0.018500000000000003</v>
      </c>
      <c r="BM23" s="4">
        <v>-0.0003999999999999837</v>
      </c>
      <c r="BN23" s="4">
        <v>0.21850000000000003</v>
      </c>
      <c r="BO23" s="4">
        <v>-0.005300000000000001</v>
      </c>
    </row>
    <row r="24" spans="2:67" s="8" customFormat="1" ht="11.25">
      <c r="B24" s="8" t="s">
        <v>77</v>
      </c>
      <c r="C24" s="11">
        <v>2499</v>
      </c>
      <c r="D24" s="5">
        <v>1.13821</v>
      </c>
      <c r="E24" s="5">
        <v>0.4554649</v>
      </c>
      <c r="F24" s="4">
        <v>430.5932</v>
      </c>
      <c r="G24" s="5">
        <v>1.1382087365869</v>
      </c>
      <c r="H24" s="7">
        <v>-0.0016927459119999999</v>
      </c>
      <c r="I24" s="7">
        <v>-0.0002647362639</v>
      </c>
      <c r="J24" s="7">
        <v>-0.0003674483343</v>
      </c>
      <c r="K24" s="7">
        <v>-0.006327559796199999</v>
      </c>
      <c r="L24" s="7">
        <v>4.9637338099999995E-05</v>
      </c>
      <c r="M24" s="7">
        <v>-4.6894252E-05</v>
      </c>
      <c r="N24" s="7">
        <v>-8.14503076E-05</v>
      </c>
      <c r="O24" s="7">
        <v>0.0006501227878</v>
      </c>
      <c r="P24" s="7">
        <v>-8.896249359999999E-05</v>
      </c>
      <c r="Q24" s="7">
        <v>1.0790230799999999E-05</v>
      </c>
      <c r="R24" s="7">
        <v>-2.2730053699999997E-05</v>
      </c>
      <c r="S24" s="7">
        <v>-0.0001092909242</v>
      </c>
      <c r="T24" s="7">
        <v>1.821136E-06</v>
      </c>
      <c r="U24" s="3">
        <v>9999.9889</v>
      </c>
      <c r="V24" s="4">
        <v>-14.872</v>
      </c>
      <c r="W24" s="4">
        <v>-2.3259</v>
      </c>
      <c r="X24" s="4">
        <v>-3.2283</v>
      </c>
      <c r="Y24" s="4">
        <v>-55.5922</v>
      </c>
      <c r="Z24" s="4">
        <v>0.4361</v>
      </c>
      <c r="AA24" s="4">
        <v>-0.412</v>
      </c>
      <c r="AB24" s="4">
        <v>-0.7156</v>
      </c>
      <c r="AC24" s="4">
        <v>5.7118</v>
      </c>
      <c r="AD24" s="4">
        <v>-0.7816</v>
      </c>
      <c r="AE24" s="4">
        <v>0.0948</v>
      </c>
      <c r="AF24" s="4">
        <v>-0.1997</v>
      </c>
      <c r="AG24" s="4">
        <v>-0.9602</v>
      </c>
      <c r="AH24" s="4">
        <v>0.016</v>
      </c>
      <c r="AJ24" s="8" t="s">
        <v>78</v>
      </c>
      <c r="AK24" s="8">
        <v>2499</v>
      </c>
      <c r="AL24" s="5">
        <v>1.13821</v>
      </c>
      <c r="AM24" s="5">
        <v>1.13838</v>
      </c>
      <c r="AN24" s="10">
        <v>0.00024117173244064816</v>
      </c>
      <c r="AO24" s="10">
        <v>-0.0016764999644689439</v>
      </c>
      <c r="AP24" s="10">
        <v>-5.351111261121312E-07</v>
      </c>
      <c r="AQ24" s="10">
        <v>1.3104248308508577E-05</v>
      </c>
      <c r="AR24" s="10">
        <v>0.0002677010060236464</v>
      </c>
      <c r="AS24" s="10">
        <v>1.3080142051875542E-05</v>
      </c>
      <c r="AT24" s="10">
        <v>1.3332871120337757E-06</v>
      </c>
      <c r="AU24" s="10">
        <v>-4.5013752844303117E-07</v>
      </c>
      <c r="AV24" s="10">
        <v>3.099200663209481E-05</v>
      </c>
      <c r="AW24" s="10">
        <v>-3.297891070684218E-06</v>
      </c>
      <c r="AX24" s="10">
        <v>3.041996171234122E-06</v>
      </c>
      <c r="AY24" s="10">
        <v>-1.6670346945306375E-06</v>
      </c>
      <c r="AZ24" s="10">
        <v>1.6449927532992365E-05</v>
      </c>
      <c r="BA24" s="10">
        <v>2.5085190844823844E-07</v>
      </c>
      <c r="BB24" s="4">
        <v>-0.03269999999974971</v>
      </c>
      <c r="BC24" s="4">
        <v>-14.7229</v>
      </c>
      <c r="BD24" s="4">
        <v>-0.0041999999999999815</v>
      </c>
      <c r="BE24" s="4">
        <v>0.11580000000000013</v>
      </c>
      <c r="BF24" s="4">
        <v>2.3633999999999986</v>
      </c>
      <c r="BG24" s="4">
        <v>0.11479999999999996</v>
      </c>
      <c r="BH24" s="4">
        <v>0.011799999999999977</v>
      </c>
      <c r="BI24" s="4">
        <v>-0.0038000000000000256</v>
      </c>
      <c r="BJ24" s="4">
        <v>0.2709999999999999</v>
      </c>
      <c r="BK24" s="4">
        <v>-0.028800000000000048</v>
      </c>
      <c r="BL24" s="4">
        <v>0.0267</v>
      </c>
      <c r="BM24" s="4">
        <v>-0.014600000000000002</v>
      </c>
      <c r="BN24" s="4">
        <v>0.14470000000000005</v>
      </c>
      <c r="BO24" s="4">
        <v>0.0022000000000000006</v>
      </c>
    </row>
    <row r="25" spans="2:67" s="8" customFormat="1" ht="11.25">
      <c r="B25" s="8" t="s">
        <v>77</v>
      </c>
      <c r="C25" s="11">
        <v>2998.5931</v>
      </c>
      <c r="D25" s="5">
        <v>1.36338</v>
      </c>
      <c r="E25" s="5">
        <v>0.4546716</v>
      </c>
      <c r="F25" s="4">
        <v>430.5737</v>
      </c>
      <c r="G25" s="5">
        <v>1.3633785275496</v>
      </c>
      <c r="H25" s="7">
        <v>-0.0020009919246000004</v>
      </c>
      <c r="I25" s="7">
        <v>-0.0003113414568</v>
      </c>
      <c r="J25" s="7">
        <v>-0.00041468566080000004</v>
      </c>
      <c r="K25" s="7">
        <v>-0.0075256258254</v>
      </c>
      <c r="L25" s="7">
        <v>5.021328540000001E-05</v>
      </c>
      <c r="M25" s="7">
        <v>-6.3533508E-05</v>
      </c>
      <c r="N25" s="7">
        <v>-9.99221202E-05</v>
      </c>
      <c r="O25" s="7">
        <v>0.0007818166272</v>
      </c>
      <c r="P25" s="7">
        <v>-0.0001035896124</v>
      </c>
      <c r="Q25" s="7">
        <v>1.4724503999999999E-05</v>
      </c>
      <c r="R25" s="7">
        <v>-2.6722248000000004E-05</v>
      </c>
      <c r="S25" s="7">
        <v>-0.00012913935360000001</v>
      </c>
      <c r="T25" s="7">
        <v>2.7267600000000005E-06</v>
      </c>
      <c r="U25" s="3">
        <v>9999.9892</v>
      </c>
      <c r="V25" s="4">
        <v>-14.6767</v>
      </c>
      <c r="W25" s="4">
        <v>-2.2836</v>
      </c>
      <c r="X25" s="4">
        <v>-3.0416</v>
      </c>
      <c r="Y25" s="4">
        <v>-55.1983</v>
      </c>
      <c r="Z25" s="4">
        <v>0.3683</v>
      </c>
      <c r="AA25" s="4">
        <v>-0.466</v>
      </c>
      <c r="AB25" s="4">
        <v>-0.7329</v>
      </c>
      <c r="AC25" s="4">
        <v>5.7344</v>
      </c>
      <c r="AD25" s="4">
        <v>-0.7598</v>
      </c>
      <c r="AE25" s="4">
        <v>0.108</v>
      </c>
      <c r="AF25" s="4">
        <v>-0.196</v>
      </c>
      <c r="AG25" s="4">
        <v>-0.9472</v>
      </c>
      <c r="AH25" s="4">
        <v>0.02</v>
      </c>
      <c r="AJ25" s="8" t="s">
        <v>78</v>
      </c>
      <c r="AK25" s="8">
        <v>2998.5931</v>
      </c>
      <c r="AL25" s="5">
        <v>1.36338</v>
      </c>
      <c r="AM25" s="5">
        <v>1.36388</v>
      </c>
      <c r="AN25" s="10">
        <v>0.0006243476080947108</v>
      </c>
      <c r="AO25" s="10">
        <v>-0.0016370349352812178</v>
      </c>
      <c r="AP25" s="10">
        <v>1.782063316068354E-05</v>
      </c>
      <c r="AQ25" s="10">
        <v>-3.425020371232966E-05</v>
      </c>
      <c r="AR25" s="10">
        <v>0.00023580926763152026</v>
      </c>
      <c r="AS25" s="10">
        <v>2.7248713644922068E-05</v>
      </c>
      <c r="AT25" s="10">
        <v>3.476247602959686E-06</v>
      </c>
      <c r="AU25" s="10">
        <v>2.2728067359047176E-06</v>
      </c>
      <c r="AV25" s="10">
        <v>2.49257453148647E-05</v>
      </c>
      <c r="AW25" s="10">
        <v>-3.5259147174103005E-06</v>
      </c>
      <c r="AX25" s="10">
        <v>3.7578007553916936E-06</v>
      </c>
      <c r="AY25" s="10">
        <v>2.059377088697834E-07</v>
      </c>
      <c r="AZ25" s="10">
        <v>1.4890066049327833E-05</v>
      </c>
      <c r="BA25" s="10">
        <v>-4.761472438083921E-07</v>
      </c>
      <c r="BB25" s="4">
        <v>-0.02479999999923166</v>
      </c>
      <c r="BC25" s="4">
        <v>-11.994900000000001</v>
      </c>
      <c r="BD25" s="4">
        <v>0.13169999999999993</v>
      </c>
      <c r="BE25" s="4">
        <v>-0.24970000000000026</v>
      </c>
      <c r="BF25" s="4">
        <v>1.7542000000000044</v>
      </c>
      <c r="BG25" s="4">
        <v>0.19959999999999994</v>
      </c>
      <c r="BH25" s="4">
        <v>0.0257</v>
      </c>
      <c r="BI25" s="4">
        <v>0.017000000000000015</v>
      </c>
      <c r="BJ25" s="4">
        <v>0.18010000000000037</v>
      </c>
      <c r="BK25" s="4">
        <v>-0.025499999999999967</v>
      </c>
      <c r="BL25" s="4">
        <v>0.0275</v>
      </c>
      <c r="BM25" s="4">
        <v>0.001600000000000018</v>
      </c>
      <c r="BN25" s="4">
        <v>0.10960000000000003</v>
      </c>
      <c r="BO25" s="4">
        <v>-0.0034999999999999996</v>
      </c>
    </row>
    <row r="26" spans="2:67" s="8" customFormat="1" ht="11.25">
      <c r="B26" s="8" t="s">
        <v>77</v>
      </c>
      <c r="C26" s="11">
        <v>3498.477</v>
      </c>
      <c r="D26" s="5">
        <v>1.59153</v>
      </c>
      <c r="E26" s="5">
        <v>0.454921</v>
      </c>
      <c r="F26" s="4">
        <v>430.4166</v>
      </c>
      <c r="G26" s="5">
        <v>1.5915286312841999</v>
      </c>
      <c r="H26" s="7">
        <v>-0.0020858433027</v>
      </c>
      <c r="I26" s="7">
        <v>-0.00033192949679999997</v>
      </c>
      <c r="J26" s="7">
        <v>-0.00048579861719999994</v>
      </c>
      <c r="K26" s="7">
        <v>-0.008767261311</v>
      </c>
      <c r="L26" s="7">
        <v>5.388920579999999E-05</v>
      </c>
      <c r="M26" s="7">
        <v>-7.750751099999999E-05</v>
      </c>
      <c r="N26" s="7">
        <v>-0.0001155132474</v>
      </c>
      <c r="O26" s="7">
        <v>0.0009163393127999999</v>
      </c>
      <c r="P26" s="7">
        <v>-0.00011992178549999998</v>
      </c>
      <c r="Q26" s="7">
        <v>1.80002043E-05</v>
      </c>
      <c r="R26" s="7">
        <v>-3.1512294000000003E-05</v>
      </c>
      <c r="S26" s="7">
        <v>-0.00014877622439999998</v>
      </c>
      <c r="T26" s="7">
        <v>3.1830600000000002E-06</v>
      </c>
      <c r="U26" s="3">
        <v>9999.9914</v>
      </c>
      <c r="V26" s="4">
        <v>-13.1059</v>
      </c>
      <c r="W26" s="4">
        <v>-2.0856</v>
      </c>
      <c r="X26" s="4">
        <v>-3.0524</v>
      </c>
      <c r="Y26" s="4">
        <v>-55.087</v>
      </c>
      <c r="Z26" s="4">
        <v>0.3386</v>
      </c>
      <c r="AA26" s="4">
        <v>-0.487</v>
      </c>
      <c r="AB26" s="4">
        <v>-0.7258</v>
      </c>
      <c r="AC26" s="4">
        <v>5.7576</v>
      </c>
      <c r="AD26" s="4">
        <v>-0.7535</v>
      </c>
      <c r="AE26" s="4">
        <v>0.1131</v>
      </c>
      <c r="AF26" s="4">
        <v>-0.198</v>
      </c>
      <c r="AG26" s="4">
        <v>-0.9348</v>
      </c>
      <c r="AH26" s="4">
        <v>0.02</v>
      </c>
      <c r="AJ26" s="8" t="s">
        <v>78</v>
      </c>
      <c r="AK26" s="8">
        <v>3498.477</v>
      </c>
      <c r="AL26" s="5">
        <v>1.59153</v>
      </c>
      <c r="AM26" s="5">
        <v>1.59141</v>
      </c>
      <c r="AN26" s="10">
        <v>9.053981717022097E-05</v>
      </c>
      <c r="AO26" s="10">
        <v>-0.0018167072381757108</v>
      </c>
      <c r="AP26" s="10">
        <v>-2.6106313427041994E-05</v>
      </c>
      <c r="AQ26" s="10">
        <v>-5.8695940162396495E-05</v>
      </c>
      <c r="AR26" s="10">
        <v>0.0002142720457963248</v>
      </c>
      <c r="AS26" s="10">
        <v>3.1501419755371434E-05</v>
      </c>
      <c r="AT26" s="10">
        <v>6.680244695917443E-06</v>
      </c>
      <c r="AU26" s="10">
        <v>7.044074397230871E-06</v>
      </c>
      <c r="AV26" s="10">
        <v>1.663882118038446E-05</v>
      </c>
      <c r="AW26" s="10">
        <v>-2.887919399393465E-06</v>
      </c>
      <c r="AX26" s="10">
        <v>3.3275567893192408E-06</v>
      </c>
      <c r="AY26" s="10">
        <v>-1.561651928063712E-06</v>
      </c>
      <c r="AZ26" s="10">
        <v>1.2262637188737943E-05</v>
      </c>
      <c r="BA26" s="10">
        <v>-1.6073522777293996E-06</v>
      </c>
      <c r="BB26" s="4">
        <v>-0.021500000000742148</v>
      </c>
      <c r="BC26" s="4">
        <v>-11.413400000000001</v>
      </c>
      <c r="BD26" s="4">
        <v>-0.16389999999999993</v>
      </c>
      <c r="BE26" s="4">
        <v>-0.3685999999999998</v>
      </c>
      <c r="BF26" s="4">
        <v>1.3495000000000061</v>
      </c>
      <c r="BG26" s="4">
        <v>0.19789999999999996</v>
      </c>
      <c r="BH26" s="4">
        <v>0.04199999999999998</v>
      </c>
      <c r="BI26" s="4">
        <v>0.044300000000000006</v>
      </c>
      <c r="BJ26" s="4">
        <v>0.10419999999999963</v>
      </c>
      <c r="BK26" s="4">
        <v>-0.018100000000000005</v>
      </c>
      <c r="BL26" s="4">
        <v>0.020900000000000002</v>
      </c>
      <c r="BM26" s="4">
        <v>-0.009800000000000003</v>
      </c>
      <c r="BN26" s="4">
        <v>0.07709999999999995</v>
      </c>
      <c r="BO26" s="4">
        <v>-0.0101</v>
      </c>
    </row>
    <row r="27" spans="2:67" s="8" customFormat="1" ht="11.25">
      <c r="B27" s="8" t="s">
        <v>77</v>
      </c>
      <c r="C27" s="11">
        <v>3998.3889</v>
      </c>
      <c r="D27" s="5">
        <v>1.81391</v>
      </c>
      <c r="E27" s="5">
        <v>0.4536602</v>
      </c>
      <c r="F27" s="4">
        <v>430.3878</v>
      </c>
      <c r="G27" s="5">
        <v>1.8139085125938</v>
      </c>
      <c r="H27" s="7">
        <v>-0.0023250879771</v>
      </c>
      <c r="I27" s="7">
        <v>-0.00034616658440000004</v>
      </c>
      <c r="J27" s="7">
        <v>-0.0006078049628</v>
      </c>
      <c r="K27" s="7">
        <v>-0.009983270884299998</v>
      </c>
      <c r="L27" s="7">
        <v>7.22843135E-05</v>
      </c>
      <c r="M27" s="7">
        <v>-9.067736089999999E-05</v>
      </c>
      <c r="N27" s="7">
        <v>-0.00012749973389999998</v>
      </c>
      <c r="O27" s="7">
        <v>0.0010425266334</v>
      </c>
      <c r="P27" s="7">
        <v>-0.00013593441539999998</v>
      </c>
      <c r="Q27" s="7">
        <v>2.17125027E-05</v>
      </c>
      <c r="R27" s="7">
        <v>-3.50447412E-05</v>
      </c>
      <c r="S27" s="7">
        <v>-0.00016880246459999998</v>
      </c>
      <c r="T27" s="7">
        <v>1.1427633E-06</v>
      </c>
      <c r="U27" s="3">
        <v>9999.9918</v>
      </c>
      <c r="V27" s="4">
        <v>-12.8181</v>
      </c>
      <c r="W27" s="4">
        <v>-1.9084</v>
      </c>
      <c r="X27" s="4">
        <v>-3.3508</v>
      </c>
      <c r="Y27" s="4">
        <v>-55.0373</v>
      </c>
      <c r="Z27" s="4">
        <v>0.3985</v>
      </c>
      <c r="AA27" s="4">
        <v>-0.4999</v>
      </c>
      <c r="AB27" s="4">
        <v>-0.7029</v>
      </c>
      <c r="AC27" s="4">
        <v>5.7474</v>
      </c>
      <c r="AD27" s="4">
        <v>-0.7494</v>
      </c>
      <c r="AE27" s="4">
        <v>0.1197</v>
      </c>
      <c r="AF27" s="4">
        <v>-0.1932</v>
      </c>
      <c r="AG27" s="4">
        <v>-0.9306</v>
      </c>
      <c r="AH27" s="4">
        <v>0.0063</v>
      </c>
      <c r="AJ27" s="8" t="s">
        <v>78</v>
      </c>
      <c r="AK27" s="8">
        <v>3998.3889</v>
      </c>
      <c r="AL27" s="5">
        <v>1.81391</v>
      </c>
      <c r="AM27" s="5">
        <v>1.82052</v>
      </c>
      <c r="AN27" s="10">
        <v>0.006660491602455076</v>
      </c>
      <c r="AO27" s="10">
        <v>-0.001845609864771421</v>
      </c>
      <c r="AP27" s="10">
        <v>-3.808371636144955E-05</v>
      </c>
      <c r="AQ27" s="10">
        <v>2.8100919289807125E-06</v>
      </c>
      <c r="AR27" s="10">
        <v>0.00016846663944065747</v>
      </c>
      <c r="AS27" s="10">
        <v>2.5098177676584582E-05</v>
      </c>
      <c r="AT27" s="10">
        <v>8.769746803261535E-06</v>
      </c>
      <c r="AU27" s="10">
        <v>1.789114798426549E-06</v>
      </c>
      <c r="AV27" s="10">
        <v>1.3843093283518858E-05</v>
      </c>
      <c r="AW27" s="10">
        <v>-5.5605783230165315E-06</v>
      </c>
      <c r="AX27" s="10">
        <v>2.064190789740034E-06</v>
      </c>
      <c r="AY27" s="10">
        <v>-2.8413990390114917E-06</v>
      </c>
      <c r="AZ27" s="10">
        <v>1.283390937289211E-05</v>
      </c>
      <c r="BA27" s="10">
        <v>1.3514227705163745E-06</v>
      </c>
      <c r="BB27" s="4">
        <v>-0.018000000000029104</v>
      </c>
      <c r="BC27" s="4">
        <v>-10.0906</v>
      </c>
      <c r="BD27" s="4">
        <v>-0.2021999999999997</v>
      </c>
      <c r="BE27" s="4">
        <v>0.027699999999999836</v>
      </c>
      <c r="BF27" s="4">
        <v>1.126800000000003</v>
      </c>
      <c r="BG27" s="4">
        <v>0.13640000000000002</v>
      </c>
      <c r="BH27" s="4">
        <v>0.05</v>
      </c>
      <c r="BI27" s="4">
        <v>0.012399999999999967</v>
      </c>
      <c r="BJ27" s="4">
        <v>0.054999999999999716</v>
      </c>
      <c r="BK27" s="4">
        <v>-0.027800000000000047</v>
      </c>
      <c r="BL27" s="4">
        <v>0.010899999999999993</v>
      </c>
      <c r="BM27" s="4">
        <v>-0.014899999999999997</v>
      </c>
      <c r="BN27" s="4">
        <v>0.07389999999999997</v>
      </c>
      <c r="BO27" s="4">
        <v>0.0074</v>
      </c>
    </row>
    <row r="28" spans="2:67" s="8" customFormat="1" ht="11.25">
      <c r="B28" s="8" t="s">
        <v>77</v>
      </c>
      <c r="C28" s="11">
        <v>4498.3121</v>
      </c>
      <c r="D28" s="5">
        <v>2.0449</v>
      </c>
      <c r="E28" s="5">
        <v>0.4545922</v>
      </c>
      <c r="F28" s="4">
        <v>430.2969</v>
      </c>
      <c r="G28" s="5">
        <v>2.044898548121</v>
      </c>
      <c r="H28" s="7">
        <v>-0.002435291859</v>
      </c>
      <c r="I28" s="7">
        <v>-0.000367407183</v>
      </c>
      <c r="J28" s="7">
        <v>-0.0006853482350000002</v>
      </c>
      <c r="K28" s="7">
        <v>-0.011262838873000001</v>
      </c>
      <c r="L28" s="7">
        <v>7.705183200000001E-05</v>
      </c>
      <c r="M28" s="7">
        <v>-0.000106253004</v>
      </c>
      <c r="N28" s="7">
        <v>-0.000141036753</v>
      </c>
      <c r="O28" s="7">
        <v>0.0011754698670000002</v>
      </c>
      <c r="P28" s="7">
        <v>-0.000152733581</v>
      </c>
      <c r="Q28" s="7">
        <v>2.6829088000000008E-05</v>
      </c>
      <c r="R28" s="7">
        <v>-4.0509469000000004E-05</v>
      </c>
      <c r="S28" s="7">
        <v>-0.000187762718</v>
      </c>
      <c r="T28" s="7">
        <v>1.6972670000000002E-06</v>
      </c>
      <c r="U28" s="3">
        <v>9999.9929</v>
      </c>
      <c r="V28" s="4">
        <v>-11.9091</v>
      </c>
      <c r="W28" s="4">
        <v>-1.7967</v>
      </c>
      <c r="X28" s="4">
        <v>-3.3515</v>
      </c>
      <c r="Y28" s="4">
        <v>-55.0777</v>
      </c>
      <c r="Z28" s="4">
        <v>0.3768</v>
      </c>
      <c r="AA28" s="4">
        <v>-0.5196</v>
      </c>
      <c r="AB28" s="4">
        <v>-0.6897</v>
      </c>
      <c r="AC28" s="4">
        <v>5.7483</v>
      </c>
      <c r="AD28" s="4">
        <v>-0.7469</v>
      </c>
      <c r="AE28" s="4">
        <v>0.1312</v>
      </c>
      <c r="AF28" s="4">
        <v>-0.1981</v>
      </c>
      <c r="AG28" s="4">
        <v>-0.9182</v>
      </c>
      <c r="AH28" s="4">
        <v>0.0083</v>
      </c>
      <c r="AJ28" s="8" t="s">
        <v>78</v>
      </c>
      <c r="AK28" s="8">
        <v>4498.3121</v>
      </c>
      <c r="AL28" s="5">
        <v>2.0449</v>
      </c>
      <c r="AM28" s="5">
        <v>2.04811</v>
      </c>
      <c r="AN28" s="10">
        <v>0.0034927950995085055</v>
      </c>
      <c r="AO28" s="10">
        <v>0.0006816019294633524</v>
      </c>
      <c r="AP28" s="10">
        <v>-5.587256077659096E-05</v>
      </c>
      <c r="AQ28" s="10">
        <v>4.901522878533683E-05</v>
      </c>
      <c r="AR28" s="10">
        <v>0.00021506139871027737</v>
      </c>
      <c r="AS28" s="10">
        <v>-3.2806562615687366E-05</v>
      </c>
      <c r="AT28" s="10">
        <v>9.241154090692248E-06</v>
      </c>
      <c r="AU28" s="10">
        <v>-3.9074720756464385E-06</v>
      </c>
      <c r="AV28" s="10">
        <v>6.308987902384254E-06</v>
      </c>
      <c r="AW28" s="10">
        <v>6.601288505700707E-06</v>
      </c>
      <c r="AX28" s="10">
        <v>3.4256633336248943E-06</v>
      </c>
      <c r="AY28" s="10">
        <v>-1.462085152063244E-06</v>
      </c>
      <c r="AZ28" s="10">
        <v>9.593573044096564E-06</v>
      </c>
      <c r="BA28" s="10">
        <v>1.2114497835983318E-06</v>
      </c>
      <c r="BB28" s="4">
        <v>0.003400000001420267</v>
      </c>
      <c r="BC28" s="4">
        <v>3.347800000000001</v>
      </c>
      <c r="BD28" s="4">
        <v>-0.26969999999999983</v>
      </c>
      <c r="BE28" s="4">
        <v>0.245</v>
      </c>
      <c r="BF28" s="4">
        <v>1.1437999999999988</v>
      </c>
      <c r="BG28" s="4">
        <v>-0.16080000000000003</v>
      </c>
      <c r="BH28" s="4">
        <v>0.04599999999999993</v>
      </c>
      <c r="BI28" s="4">
        <v>-0.017900000000000027</v>
      </c>
      <c r="BJ28" s="4">
        <v>0.020999999999999908</v>
      </c>
      <c r="BK28" s="4">
        <v>0.033499999999999974</v>
      </c>
      <c r="BL28" s="4">
        <v>0.016499999999999987</v>
      </c>
      <c r="BM28" s="4">
        <v>-0.0068000000000000005</v>
      </c>
      <c r="BN28" s="4">
        <v>0.0484</v>
      </c>
      <c r="BO28" s="4">
        <v>0.005900000000000001</v>
      </c>
    </row>
    <row r="29" spans="2:67" s="8" customFormat="1" ht="11.25">
      <c r="B29" s="8" t="s">
        <v>77</v>
      </c>
      <c r="C29" s="11">
        <v>4998.5452</v>
      </c>
      <c r="D29" s="5">
        <v>2.27131</v>
      </c>
      <c r="E29" s="5">
        <v>0.454394</v>
      </c>
      <c r="F29" s="4">
        <v>428.5818</v>
      </c>
      <c r="G29" s="5">
        <v>2.2713096820166006</v>
      </c>
      <c r="H29" s="7">
        <v>0.0011906661282000003</v>
      </c>
      <c r="I29" s="7">
        <v>-0.00036842919510000004</v>
      </c>
      <c r="J29" s="7">
        <v>-0.0007653860438</v>
      </c>
      <c r="K29" s="7">
        <v>-0.012517393827900002</v>
      </c>
      <c r="L29" s="7">
        <v>2.9231759700000003E-05</v>
      </c>
      <c r="M29" s="7">
        <v>-0.00011783556280000003</v>
      </c>
      <c r="N29" s="7">
        <v>-0.0001536768346</v>
      </c>
      <c r="O29" s="7">
        <v>0.0013028915553</v>
      </c>
      <c r="P29" s="7">
        <v>-0.0001617626982</v>
      </c>
      <c r="Q29" s="7">
        <v>2.8959202500000002E-05</v>
      </c>
      <c r="R29" s="7">
        <v>-4.55170524E-05</v>
      </c>
      <c r="S29" s="7">
        <v>-0.0002074160292</v>
      </c>
      <c r="T29" s="7">
        <v>1.2037943E-06</v>
      </c>
      <c r="U29" s="3">
        <v>9999.9986</v>
      </c>
      <c r="V29" s="4">
        <v>5.2422</v>
      </c>
      <c r="W29" s="4">
        <v>-1.6221</v>
      </c>
      <c r="X29" s="4">
        <v>-3.3698</v>
      </c>
      <c r="Y29" s="4">
        <v>-55.1109</v>
      </c>
      <c r="Z29" s="4">
        <v>0.1287</v>
      </c>
      <c r="AA29" s="4">
        <v>-0.5188</v>
      </c>
      <c r="AB29" s="4">
        <v>-0.6766</v>
      </c>
      <c r="AC29" s="4">
        <v>5.7363</v>
      </c>
      <c r="AD29" s="4">
        <v>-0.7122</v>
      </c>
      <c r="AE29" s="4">
        <v>0.1275</v>
      </c>
      <c r="AF29" s="4">
        <v>-0.2004</v>
      </c>
      <c r="AG29" s="4">
        <v>-0.9132</v>
      </c>
      <c r="AH29" s="4">
        <v>0.0053</v>
      </c>
      <c r="AJ29" s="8" t="s">
        <v>78</v>
      </c>
      <c r="AK29" s="8">
        <v>4998.5452</v>
      </c>
      <c r="AL29" s="5">
        <v>2.27131</v>
      </c>
      <c r="AM29" s="5">
        <v>2.27447</v>
      </c>
      <c r="AN29" s="10">
        <v>0.0035558294342368235</v>
      </c>
      <c r="AO29" s="10">
        <v>0.003236253272616111</v>
      </c>
      <c r="AP29" s="10">
        <v>-4.894116911587337E-05</v>
      </c>
      <c r="AQ29" s="10">
        <v>9.834871783183949E-05</v>
      </c>
      <c r="AR29" s="10">
        <v>0.0002305262458578098</v>
      </c>
      <c r="AS29" s="10">
        <v>-7.85281885033901E-05</v>
      </c>
      <c r="AT29" s="10">
        <v>6.207701176448978E-06</v>
      </c>
      <c r="AU29" s="10">
        <v>-1.4845520995530095E-05</v>
      </c>
      <c r="AV29" s="10">
        <v>-5.6697943011463706E-06</v>
      </c>
      <c r="AW29" s="10">
        <v>1.9469591524778554E-05</v>
      </c>
      <c r="AX29" s="10">
        <v>5.345834249198081E-06</v>
      </c>
      <c r="AY29" s="10">
        <v>5.42876237423998E-07</v>
      </c>
      <c r="AZ29" s="10">
        <v>8.18293115658036E-06</v>
      </c>
      <c r="BA29" s="10">
        <v>-1.7042656584100517E-06</v>
      </c>
      <c r="BB29" s="4">
        <v>-0.01749999999992724</v>
      </c>
      <c r="BC29" s="4">
        <v>14.2179</v>
      </c>
      <c r="BD29" s="4">
        <v>-0.2125999999999999</v>
      </c>
      <c r="BE29" s="4">
        <v>0.4376000000000002</v>
      </c>
      <c r="BF29" s="4">
        <v>1.0996000000000024</v>
      </c>
      <c r="BG29" s="4">
        <v>-0.34540000000000004</v>
      </c>
      <c r="BH29" s="4">
        <v>0.028100000000000014</v>
      </c>
      <c r="BI29" s="4">
        <v>-0.06420000000000003</v>
      </c>
      <c r="BJ29" s="4">
        <v>-0.03390000000000004</v>
      </c>
      <c r="BK29" s="4">
        <v>0.08670000000000011</v>
      </c>
      <c r="BL29" s="4">
        <v>0.023299999999999987</v>
      </c>
      <c r="BM29" s="4">
        <v>0.002700000000000008</v>
      </c>
      <c r="BN29" s="4">
        <v>0.03739999999999999</v>
      </c>
      <c r="BO29" s="4">
        <v>-0.0075</v>
      </c>
    </row>
    <row r="30" spans="2:67" s="8" customFormat="1" ht="11.25">
      <c r="B30" s="8" t="s">
        <v>77</v>
      </c>
      <c r="C30" s="11">
        <v>5497</v>
      </c>
      <c r="D30" s="5">
        <v>2.49554</v>
      </c>
      <c r="E30" s="5">
        <v>0.4539823</v>
      </c>
      <c r="F30" s="4">
        <v>426.4846</v>
      </c>
      <c r="G30" s="5">
        <v>2.4955314153423998</v>
      </c>
      <c r="H30" s="7">
        <v>0.006541858466800001</v>
      </c>
      <c r="I30" s="7">
        <v>-0.00034979984179999996</v>
      </c>
      <c r="J30" s="7">
        <v>-0.000839374879</v>
      </c>
      <c r="K30" s="7">
        <v>-0.0137539940222</v>
      </c>
      <c r="L30" s="7">
        <v>-6.0117558599999997E-05</v>
      </c>
      <c r="M30" s="7">
        <v>-0.00012644901180000002</v>
      </c>
      <c r="N30" s="7">
        <v>-0.0001688482364</v>
      </c>
      <c r="O30" s="7">
        <v>0.0014223080676</v>
      </c>
      <c r="P30" s="7">
        <v>-0.0001580675036</v>
      </c>
      <c r="Q30" s="7">
        <v>3.60355976E-05</v>
      </c>
      <c r="R30" s="7">
        <v>-5.003557700000001E-05</v>
      </c>
      <c r="S30" s="7">
        <v>-0.0002266948536</v>
      </c>
      <c r="T30" s="7">
        <v>-9.732605999999999E-07</v>
      </c>
      <c r="U30" s="3">
        <v>9999.9656</v>
      </c>
      <c r="V30" s="4">
        <v>26.2142</v>
      </c>
      <c r="W30" s="4">
        <v>-1.4017</v>
      </c>
      <c r="X30" s="4">
        <v>-3.3635</v>
      </c>
      <c r="Y30" s="4">
        <v>-55.1143</v>
      </c>
      <c r="Z30" s="4">
        <v>-0.2409</v>
      </c>
      <c r="AA30" s="4">
        <v>-0.5067</v>
      </c>
      <c r="AB30" s="4">
        <v>-0.6766</v>
      </c>
      <c r="AC30" s="4">
        <v>5.6994</v>
      </c>
      <c r="AD30" s="4">
        <v>-0.6334</v>
      </c>
      <c r="AE30" s="4">
        <v>0.1444</v>
      </c>
      <c r="AF30" s="4">
        <v>-0.2005</v>
      </c>
      <c r="AG30" s="4">
        <v>-0.9084</v>
      </c>
      <c r="AH30" s="4">
        <v>-0.0039</v>
      </c>
      <c r="AJ30" s="8" t="s">
        <v>78</v>
      </c>
      <c r="AK30" s="8">
        <v>5497</v>
      </c>
      <c r="AL30" s="5">
        <v>2.49554</v>
      </c>
      <c r="AM30" s="5">
        <v>2.50284</v>
      </c>
      <c r="AN30" s="10">
        <v>0.0072780750380001535</v>
      </c>
      <c r="AO30" s="10">
        <v>0.0058173156236</v>
      </c>
      <c r="AP30" s="10">
        <v>-6.920060259999996E-05</v>
      </c>
      <c r="AQ30" s="10">
        <v>0.00015046816900000004</v>
      </c>
      <c r="AR30" s="10">
        <v>0.0002215385966000006</v>
      </c>
      <c r="AS30" s="10">
        <v>-9.12041478E-05</v>
      </c>
      <c r="AT30" s="10">
        <v>-2.6474753999999824E-06</v>
      </c>
      <c r="AU30" s="10">
        <v>-1.961561560000002E-05</v>
      </c>
      <c r="AV30" s="10">
        <v>-1.4260340399999951E-05</v>
      </c>
      <c r="AW30" s="10">
        <v>2.0361246799999996E-05</v>
      </c>
      <c r="AX30" s="10">
        <v>3.258990399999996E-06</v>
      </c>
      <c r="AY30" s="10">
        <v>6.545438000000092E-07</v>
      </c>
      <c r="AZ30" s="10">
        <v>7.145728800000072E-06</v>
      </c>
      <c r="BA30" s="10">
        <v>-2.8310562000000002E-06</v>
      </c>
      <c r="BB30" s="4">
        <v>-0.0874999999996362</v>
      </c>
      <c r="BC30" s="4">
        <v>23.1664</v>
      </c>
      <c r="BD30" s="4">
        <v>-0.2724</v>
      </c>
      <c r="BE30" s="4">
        <v>0.6110000000000002</v>
      </c>
      <c r="BF30" s="4">
        <v>1.0459000000000032</v>
      </c>
      <c r="BG30" s="4">
        <v>-0.3637</v>
      </c>
      <c r="BH30" s="4">
        <v>-0.009099999999999997</v>
      </c>
      <c r="BI30" s="4">
        <v>-0.07640000000000002</v>
      </c>
      <c r="BJ30" s="4">
        <v>-0.07359999999999989</v>
      </c>
      <c r="BK30" s="4">
        <v>0.08319999999999994</v>
      </c>
      <c r="BL30" s="4">
        <v>0.0126</v>
      </c>
      <c r="BM30" s="4">
        <v>0.0032000000000000084</v>
      </c>
      <c r="BN30" s="4">
        <v>0.031200000000000006</v>
      </c>
      <c r="BO30" s="4">
        <v>-0.011300000000000001</v>
      </c>
    </row>
    <row r="31" spans="2:67" s="8" customFormat="1" ht="11.25">
      <c r="B31" s="8" t="s">
        <v>77</v>
      </c>
      <c r="C31" s="11">
        <v>5997.5223</v>
      </c>
      <c r="D31" s="5">
        <v>2.72381</v>
      </c>
      <c r="E31" s="5">
        <v>0.4541554</v>
      </c>
      <c r="F31" s="4">
        <v>423.9728</v>
      </c>
      <c r="G31" s="5">
        <v>2.7237741274222995</v>
      </c>
      <c r="H31" s="7">
        <v>0.013981725301499997</v>
      </c>
      <c r="I31" s="7">
        <v>-0.0004066103568</v>
      </c>
      <c r="J31" s="7">
        <v>-0.0008253416681</v>
      </c>
      <c r="K31" s="7">
        <v>-0.0149804919523</v>
      </c>
      <c r="L31" s="7">
        <v>-0.00019123870009999996</v>
      </c>
      <c r="M31" s="7">
        <v>-0.0001399765959</v>
      </c>
      <c r="N31" s="7">
        <v>-0.000199382892</v>
      </c>
      <c r="O31" s="7">
        <v>0.0015291469339999998</v>
      </c>
      <c r="P31" s="7">
        <v>-0.0001470312638</v>
      </c>
      <c r="Q31" s="7">
        <v>3.9495245E-05</v>
      </c>
      <c r="R31" s="7">
        <v>-5.28963902E-05</v>
      </c>
      <c r="S31" s="7">
        <v>-0.00024892899590000004</v>
      </c>
      <c r="T31" s="7">
        <v>-7.1091441000000006E-06</v>
      </c>
      <c r="U31" s="3">
        <v>9999.8683</v>
      </c>
      <c r="V31" s="4">
        <v>51.3315</v>
      </c>
      <c r="W31" s="4">
        <v>-1.4928</v>
      </c>
      <c r="X31" s="4">
        <v>-3.0301</v>
      </c>
      <c r="Y31" s="4">
        <v>-54.9983</v>
      </c>
      <c r="Z31" s="4">
        <v>-0.7021</v>
      </c>
      <c r="AA31" s="4">
        <v>-0.5139</v>
      </c>
      <c r="AB31" s="4">
        <v>-0.732</v>
      </c>
      <c r="AC31" s="4">
        <v>5.614</v>
      </c>
      <c r="AD31" s="4">
        <v>-0.5398</v>
      </c>
      <c r="AE31" s="4">
        <v>0.145</v>
      </c>
      <c r="AF31" s="4">
        <v>-0.1942</v>
      </c>
      <c r="AG31" s="4">
        <v>-0.9139</v>
      </c>
      <c r="AH31" s="4">
        <v>-0.0261</v>
      </c>
      <c r="AJ31" s="8" t="s">
        <v>78</v>
      </c>
      <c r="AK31" s="8">
        <v>5997.5223</v>
      </c>
      <c r="AL31" s="5">
        <v>2.72381</v>
      </c>
      <c r="AM31" s="5">
        <v>2.72697</v>
      </c>
      <c r="AN31" s="10">
        <v>0.0033634211945314796</v>
      </c>
      <c r="AO31" s="10">
        <v>0.005550480280015943</v>
      </c>
      <c r="AP31" s="10">
        <v>-8.77061775182681E-06</v>
      </c>
      <c r="AQ31" s="10">
        <v>-4.083949327923992E-06</v>
      </c>
      <c r="AR31" s="10">
        <v>0.0002090906899087884</v>
      </c>
      <c r="AS31" s="10">
        <v>-9.596352188183233E-05</v>
      </c>
      <c r="AT31" s="10">
        <v>7.526529489740731E-07</v>
      </c>
      <c r="AU31" s="10">
        <v>-5.86674456208057E-06</v>
      </c>
      <c r="AV31" s="10">
        <v>-1.0037811520460706E-05</v>
      </c>
      <c r="AW31" s="10">
        <v>1.8334341804722524E-05</v>
      </c>
      <c r="AX31" s="10">
        <v>3.403728998425808E-06</v>
      </c>
      <c r="AY31" s="10">
        <v>9.158152216149932E-07</v>
      </c>
      <c r="AZ31" s="10">
        <v>9.016551993991189E-06</v>
      </c>
      <c r="BA31" s="10">
        <v>-7.724855793039164E-07</v>
      </c>
      <c r="BB31" s="4">
        <v>-0.12479999999959546</v>
      </c>
      <c r="BC31" s="4">
        <v>20.2883</v>
      </c>
      <c r="BD31" s="4">
        <v>-0.030299999999999994</v>
      </c>
      <c r="BE31" s="4">
        <v>-0.011200000000000099</v>
      </c>
      <c r="BF31" s="4">
        <v>0.8352000000000004</v>
      </c>
      <c r="BG31" s="4">
        <v>-0.351</v>
      </c>
      <c r="BH31" s="4">
        <v>0.0034000000000000696</v>
      </c>
      <c r="BI31" s="4">
        <v>-0.020600000000000063</v>
      </c>
      <c r="BJ31" s="4">
        <v>-0.04380000000000006</v>
      </c>
      <c r="BK31" s="4">
        <v>0.06789999999999996</v>
      </c>
      <c r="BL31" s="4">
        <v>0.012300000000000005</v>
      </c>
      <c r="BM31" s="4">
        <v>0.00360000000000002</v>
      </c>
      <c r="BN31" s="4">
        <v>0.03420000000000001</v>
      </c>
      <c r="BO31" s="4">
        <v>-0.002799999999999997</v>
      </c>
    </row>
    <row r="32" spans="2:67" s="8" customFormat="1" ht="11.25">
      <c r="B32" s="8" t="s">
        <v>77</v>
      </c>
      <c r="C32" s="11">
        <v>6497.1872</v>
      </c>
      <c r="D32" s="5">
        <v>2.95176</v>
      </c>
      <c r="E32" s="5">
        <v>0.4543131</v>
      </c>
      <c r="F32" s="4">
        <v>420.5796</v>
      </c>
      <c r="G32" s="5">
        <v>2.9516527035240006</v>
      </c>
      <c r="H32" s="7">
        <v>0.0251676798408</v>
      </c>
      <c r="I32" s="7">
        <v>-0.000364247184</v>
      </c>
      <c r="J32" s="7">
        <v>-0.0008958886776</v>
      </c>
      <c r="K32" s="7">
        <v>-0.0162227548896</v>
      </c>
      <c r="L32" s="7">
        <v>-0.0003636863496</v>
      </c>
      <c r="M32" s="7">
        <v>-0.00016875211919999998</v>
      </c>
      <c r="N32" s="7">
        <v>-0.0002183416872</v>
      </c>
      <c r="O32" s="7">
        <v>0.0016318509984000003</v>
      </c>
      <c r="P32" s="7">
        <v>-0.0001320027072</v>
      </c>
      <c r="Q32" s="7">
        <v>5.0209437600000005E-05</v>
      </c>
      <c r="R32" s="7">
        <v>-5.64966864E-05</v>
      </c>
      <c r="S32" s="7">
        <v>-0.0002678427024</v>
      </c>
      <c r="T32" s="7">
        <v>-1.2987744000000001E-05</v>
      </c>
      <c r="U32" s="3">
        <v>9999.6365</v>
      </c>
      <c r="V32" s="4">
        <v>85.2633</v>
      </c>
      <c r="W32" s="4">
        <v>-1.234</v>
      </c>
      <c r="X32" s="4">
        <v>-3.0351</v>
      </c>
      <c r="Y32" s="4">
        <v>-54.9596</v>
      </c>
      <c r="Z32" s="4">
        <v>-1.2321</v>
      </c>
      <c r="AA32" s="4">
        <v>-0.5717</v>
      </c>
      <c r="AB32" s="4">
        <v>-0.7397</v>
      </c>
      <c r="AC32" s="4">
        <v>5.5284</v>
      </c>
      <c r="AD32" s="4">
        <v>-0.4472</v>
      </c>
      <c r="AE32" s="4">
        <v>0.1701</v>
      </c>
      <c r="AF32" s="4">
        <v>-0.1914</v>
      </c>
      <c r="AG32" s="4">
        <v>-0.9074</v>
      </c>
      <c r="AH32" s="4">
        <v>-0.044</v>
      </c>
      <c r="AJ32" s="8" t="s">
        <v>78</v>
      </c>
      <c r="AK32" s="8">
        <v>6497.1872</v>
      </c>
      <c r="AL32" s="5">
        <v>2.95176</v>
      </c>
      <c r="AM32" s="5">
        <v>2.95466</v>
      </c>
      <c r="AN32" s="10">
        <v>0.003167887749981446</v>
      </c>
      <c r="AO32" s="10">
        <v>0.0036011076317399096</v>
      </c>
      <c r="AP32" s="10">
        <v>-3.81889037718032E-05</v>
      </c>
      <c r="AQ32" s="10">
        <v>1.2089503713014183E-05</v>
      </c>
      <c r="AR32" s="10">
        <v>0.0001688083991552257</v>
      </c>
      <c r="AS32" s="10">
        <v>-5.452922791922537E-05</v>
      </c>
      <c r="AT32" s="10">
        <v>1.878786738695196E-05</v>
      </c>
      <c r="AU32" s="10">
        <v>-7.003610204197881E-06</v>
      </c>
      <c r="AV32" s="10">
        <v>1.7694345522260065E-06</v>
      </c>
      <c r="AW32" s="10">
        <v>1.259274826866459E-05</v>
      </c>
      <c r="AX32" s="10">
        <v>-1.2752896192300508E-06</v>
      </c>
      <c r="AY32" s="10">
        <v>1.238922677753724E-06</v>
      </c>
      <c r="AZ32" s="10">
        <v>7.156075898579384E-06</v>
      </c>
      <c r="BA32" s="10">
        <v>-9.005709462330185E-07</v>
      </c>
      <c r="BB32" s="4">
        <v>-0.11040000000139116</v>
      </c>
      <c r="BC32" s="4">
        <v>12.094300000000004</v>
      </c>
      <c r="BD32" s="4">
        <v>-0.12790000000000012</v>
      </c>
      <c r="BE32" s="4">
        <v>0.04420000000000002</v>
      </c>
      <c r="BF32" s="4">
        <v>0.6308000000000007</v>
      </c>
      <c r="BG32" s="4">
        <v>-0.18320000000000003</v>
      </c>
      <c r="BH32" s="4">
        <v>0.06420000000000003</v>
      </c>
      <c r="BI32" s="4">
        <v>-0.02289999999999992</v>
      </c>
      <c r="BJ32" s="4">
        <v>0</v>
      </c>
      <c r="BK32" s="4">
        <v>0.04309999999999997</v>
      </c>
      <c r="BL32" s="4">
        <v>-0.004500000000000004</v>
      </c>
      <c r="BM32" s="4">
        <v>0.004399999999999987</v>
      </c>
      <c r="BN32" s="4">
        <v>0.0252</v>
      </c>
      <c r="BO32" s="4">
        <v>-0.0030000000000000027</v>
      </c>
    </row>
    <row r="33" spans="2:67" s="8" customFormat="1" ht="11.25">
      <c r="B33" s="8" t="s">
        <v>77</v>
      </c>
      <c r="C33" s="11">
        <v>6997</v>
      </c>
      <c r="D33" s="5">
        <v>3.18173</v>
      </c>
      <c r="E33" s="5">
        <v>0.4547272</v>
      </c>
      <c r="F33" s="4">
        <v>416.3835</v>
      </c>
      <c r="G33" s="5">
        <v>3.1814725025910997</v>
      </c>
      <c r="H33" s="7">
        <v>0.0404786372233</v>
      </c>
      <c r="I33" s="7">
        <v>-0.0003399996678</v>
      </c>
      <c r="J33" s="7">
        <v>-0.0009640641899999998</v>
      </c>
      <c r="K33" s="7">
        <v>-0.0174774337938</v>
      </c>
      <c r="L33" s="7">
        <v>-0.0006037332675</v>
      </c>
      <c r="M33" s="7">
        <v>-0.0001782086973</v>
      </c>
      <c r="N33" s="7">
        <v>-0.00023353898200000002</v>
      </c>
      <c r="O33" s="7">
        <v>0.0017325792542000002</v>
      </c>
      <c r="P33" s="7">
        <v>-0.00010814700269999999</v>
      </c>
      <c r="Q33" s="7">
        <v>5.56484577E-05</v>
      </c>
      <c r="R33" s="7">
        <v>-5.9943793200000004E-05</v>
      </c>
      <c r="S33" s="7">
        <v>-0.0002859738924</v>
      </c>
      <c r="T33" s="7">
        <v>-2.20493889E-05</v>
      </c>
      <c r="U33" s="3">
        <v>9999.1907</v>
      </c>
      <c r="V33" s="4">
        <v>127.2221</v>
      </c>
      <c r="W33" s="4">
        <v>-1.0686</v>
      </c>
      <c r="X33" s="4">
        <v>-3.03</v>
      </c>
      <c r="Y33" s="4">
        <v>-54.9306</v>
      </c>
      <c r="Z33" s="4">
        <v>-1.8975</v>
      </c>
      <c r="AA33" s="4">
        <v>-0.5601</v>
      </c>
      <c r="AB33" s="4">
        <v>-0.734</v>
      </c>
      <c r="AC33" s="4">
        <v>5.4454</v>
      </c>
      <c r="AD33" s="4">
        <v>-0.3399</v>
      </c>
      <c r="AE33" s="4">
        <v>0.1749</v>
      </c>
      <c r="AF33" s="4">
        <v>-0.1884</v>
      </c>
      <c r="AG33" s="4">
        <v>-0.8988</v>
      </c>
      <c r="AH33" s="4">
        <v>-0.0693</v>
      </c>
      <c r="AJ33" s="8" t="s">
        <v>78</v>
      </c>
      <c r="AK33" s="8">
        <v>6997</v>
      </c>
      <c r="AL33" s="5">
        <v>3.18173</v>
      </c>
      <c r="AM33" s="5">
        <v>3.17832</v>
      </c>
      <c r="AN33" s="10">
        <v>-0.003272473142979404</v>
      </c>
      <c r="AO33" s="10">
        <v>-0.004268579791084352</v>
      </c>
      <c r="AP33" s="10">
        <v>1.847208568094862E-05</v>
      </c>
      <c r="AQ33" s="10">
        <v>-4.253708774914567E-05</v>
      </c>
      <c r="AR33" s="10">
        <v>3.878974423112205E-05</v>
      </c>
      <c r="AS33" s="10">
        <v>5.580780406086135E-05</v>
      </c>
      <c r="AT33" s="10">
        <v>6.574756667054421E-06</v>
      </c>
      <c r="AU33" s="10">
        <v>3.644853741093467E-06</v>
      </c>
      <c r="AV33" s="10">
        <v>-2.1595079260268175E-06</v>
      </c>
      <c r="AW33" s="10">
        <v>-7.991963794959855E-06</v>
      </c>
      <c r="AX33" s="10">
        <v>1.6264239704755359E-06</v>
      </c>
      <c r="AY33" s="10">
        <v>-2.257618247902677E-06</v>
      </c>
      <c r="AZ33" s="10">
        <v>-2.148639421787322E-06</v>
      </c>
      <c r="BA33" s="10">
        <v>1.2308275824853054E-06</v>
      </c>
      <c r="BB33" s="4">
        <v>0.1603000000013708</v>
      </c>
      <c r="BC33" s="4">
        <v>-13.296899999999994</v>
      </c>
      <c r="BD33" s="4">
        <v>0.05699999999999994</v>
      </c>
      <c r="BE33" s="4">
        <v>-0.137</v>
      </c>
      <c r="BF33" s="4">
        <v>0.06459999999999866</v>
      </c>
      <c r="BG33" s="4">
        <v>0.17359999999999998</v>
      </c>
      <c r="BH33" s="4">
        <v>0.020100000000000007</v>
      </c>
      <c r="BI33" s="4">
        <v>0.010699999999999932</v>
      </c>
      <c r="BJ33" s="4">
        <v>-0.001100000000000101</v>
      </c>
      <c r="BK33" s="4">
        <v>-0.025500000000000023</v>
      </c>
      <c r="BL33" s="4">
        <v>0.005299999999999999</v>
      </c>
      <c r="BM33" s="4">
        <v>-0.007300000000000001</v>
      </c>
      <c r="BN33" s="4">
        <v>-0.007699999999999929</v>
      </c>
      <c r="BO33" s="4">
        <v>0.003799999999999998</v>
      </c>
    </row>
    <row r="34" spans="3:67" s="8" customFormat="1" ht="11.25">
      <c r="C34" s="11"/>
      <c r="D34" s="5"/>
      <c r="E34" s="5"/>
      <c r="F34" s="4">
        <f>E33*C33</f>
        <v>3181.7262184</v>
      </c>
      <c r="G34" s="5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3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L34" s="5"/>
      <c r="AM34" s="5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</row>
    <row r="35" spans="3:67" s="8" customFormat="1" ht="11.25">
      <c r="C35" s="11"/>
      <c r="D35" s="5"/>
      <c r="E35" s="5"/>
      <c r="F35" s="4"/>
      <c r="G35" s="5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3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L35" s="5"/>
      <c r="AM35" s="5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</row>
    <row r="36" spans="1:4" s="12" customFormat="1" ht="12.75">
      <c r="A36" s="12" t="s">
        <v>0</v>
      </c>
      <c r="B36" s="12">
        <v>25</v>
      </c>
      <c r="C36" s="12" t="s">
        <v>1</v>
      </c>
      <c r="D36" s="12" t="s">
        <v>81</v>
      </c>
    </row>
    <row r="37" spans="2:53" s="25" customFormat="1" ht="22.5">
      <c r="B37" s="25" t="s">
        <v>5</v>
      </c>
      <c r="C37" s="25" t="s">
        <v>6</v>
      </c>
      <c r="D37" s="25" t="s">
        <v>7</v>
      </c>
      <c r="E37" s="25" t="s">
        <v>8</v>
      </c>
      <c r="F37" s="25" t="s">
        <v>9</v>
      </c>
      <c r="G37" s="25" t="s">
        <v>58</v>
      </c>
      <c r="H37" s="25" t="s">
        <v>59</v>
      </c>
      <c r="I37" s="25" t="s">
        <v>60</v>
      </c>
      <c r="J37" s="25" t="s">
        <v>61</v>
      </c>
      <c r="K37" s="25" t="s">
        <v>62</v>
      </c>
      <c r="L37" s="25" t="s">
        <v>63</v>
      </c>
      <c r="M37" s="25" t="s">
        <v>64</v>
      </c>
      <c r="N37" s="25" t="s">
        <v>65</v>
      </c>
      <c r="O37" s="25" t="s">
        <v>66</v>
      </c>
      <c r="P37" s="25" t="s">
        <v>67</v>
      </c>
      <c r="Q37" s="25" t="s">
        <v>68</v>
      </c>
      <c r="R37" s="25" t="s">
        <v>69</v>
      </c>
      <c r="S37" s="25" t="s">
        <v>70</v>
      </c>
      <c r="T37" s="25" t="s">
        <v>71</v>
      </c>
      <c r="U37" s="25" t="s">
        <v>10</v>
      </c>
      <c r="V37" s="25" t="s">
        <v>11</v>
      </c>
      <c r="W37" s="25" t="s">
        <v>12</v>
      </c>
      <c r="X37" s="25" t="s">
        <v>13</v>
      </c>
      <c r="Y37" s="25" t="s">
        <v>14</v>
      </c>
      <c r="Z37" s="25" t="s">
        <v>15</v>
      </c>
      <c r="AA37" s="25" t="s">
        <v>16</v>
      </c>
      <c r="AB37" s="25" t="s">
        <v>17</v>
      </c>
      <c r="AC37" s="25" t="s">
        <v>18</v>
      </c>
      <c r="AD37" s="25" t="s">
        <v>19</v>
      </c>
      <c r="AE37" s="25" t="s">
        <v>20</v>
      </c>
      <c r="AF37" s="25" t="s">
        <v>21</v>
      </c>
      <c r="AG37" s="25" t="s">
        <v>22</v>
      </c>
      <c r="AH37" s="25" t="s">
        <v>23</v>
      </c>
      <c r="AK37" s="26" t="s">
        <v>24</v>
      </c>
      <c r="AN37" s="26" t="s">
        <v>116</v>
      </c>
      <c r="AO37" s="26" t="s">
        <v>117</v>
      </c>
      <c r="AP37" s="26" t="s">
        <v>118</v>
      </c>
      <c r="AQ37" s="26" t="s">
        <v>119</v>
      </c>
      <c r="AR37" s="26" t="s">
        <v>120</v>
      </c>
      <c r="AS37" s="26" t="s">
        <v>121</v>
      </c>
      <c r="AT37" s="26" t="s">
        <v>120</v>
      </c>
      <c r="AU37" s="26" t="s">
        <v>122</v>
      </c>
      <c r="AV37" s="26" t="s">
        <v>123</v>
      </c>
      <c r="AW37" s="26" t="s">
        <v>124</v>
      </c>
      <c r="AX37" s="26" t="s">
        <v>125</v>
      </c>
      <c r="AY37" s="26" t="s">
        <v>126</v>
      </c>
      <c r="AZ37" s="26" t="s">
        <v>127</v>
      </c>
      <c r="BA37" s="26" t="s">
        <v>128</v>
      </c>
    </row>
    <row r="38" spans="2:53" s="8" customFormat="1" ht="11.25">
      <c r="B38" s="8" t="s">
        <v>79</v>
      </c>
      <c r="C38" s="11">
        <v>100.604</v>
      </c>
      <c r="D38" s="5">
        <v>0.0469758</v>
      </c>
      <c r="E38" s="5">
        <v>0.4669374</v>
      </c>
      <c r="F38" s="4">
        <v>433.3152</v>
      </c>
      <c r="G38" s="5">
        <v>0.046975094893241996</v>
      </c>
      <c r="H38" s="7">
        <v>-0.00025741235174399997</v>
      </c>
      <c r="I38" s="7">
        <v>-1.0809131580000001E-05</v>
      </c>
      <c r="J38" s="7">
        <v>-1.3125038519999999E-05</v>
      </c>
      <c r="K38" s="7">
        <v>6.196342899E-05</v>
      </c>
      <c r="L38" s="7">
        <v>-8.85024072E-07</v>
      </c>
      <c r="M38" s="7">
        <v>2.758888734E-06</v>
      </c>
      <c r="N38" s="7">
        <v>-1.0442720339999999E-06</v>
      </c>
      <c r="O38" s="7">
        <v>2.81150163E-05</v>
      </c>
      <c r="P38" s="7">
        <v>-4.200576036E-06</v>
      </c>
      <c r="Q38" s="7">
        <v>3.118723362E-06</v>
      </c>
      <c r="R38" s="7">
        <v>-9.916591380000002E-07</v>
      </c>
      <c r="S38" s="7">
        <v>1.2649643424000002E-05</v>
      </c>
      <c r="T38" s="7">
        <v>-1.1790925799999998E-06</v>
      </c>
      <c r="U38" s="3">
        <v>9999.8499</v>
      </c>
      <c r="V38" s="4">
        <v>-54.7968</v>
      </c>
      <c r="W38" s="4">
        <v>-2.301</v>
      </c>
      <c r="X38" s="4">
        <v>-2.794</v>
      </c>
      <c r="Y38" s="4">
        <v>13.1905</v>
      </c>
      <c r="Z38" s="4">
        <v>-0.1884</v>
      </c>
      <c r="AA38" s="4">
        <v>0.5873</v>
      </c>
      <c r="AB38" s="4">
        <v>-0.2223</v>
      </c>
      <c r="AC38" s="4">
        <v>5.985</v>
      </c>
      <c r="AD38" s="4">
        <v>-0.8942</v>
      </c>
      <c r="AE38" s="4">
        <v>0.6639</v>
      </c>
      <c r="AF38" s="4">
        <v>-0.2111</v>
      </c>
      <c r="AG38" s="4">
        <v>2.6928</v>
      </c>
      <c r="AH38" s="4">
        <v>-0.251</v>
      </c>
      <c r="AK38" s="37">
        <f>AK9</f>
        <v>100.752</v>
      </c>
      <c r="AL38" s="27"/>
      <c r="AM38" s="27"/>
      <c r="AN38" s="28">
        <f>-AN9/2</f>
        <v>-0.0002687426336983774</v>
      </c>
      <c r="AO38" s="28">
        <f aca="true" t="shared" si="0" ref="AO38:BA38">-AO9/2</f>
        <v>6.336031925452469E-05</v>
      </c>
      <c r="AP38" s="28">
        <f t="shared" si="0"/>
        <v>-5.636201250697769E-07</v>
      </c>
      <c r="AQ38" s="28">
        <f t="shared" si="0"/>
        <v>-1.1019300919660838E-06</v>
      </c>
      <c r="AR38" s="28">
        <f t="shared" si="0"/>
        <v>-0.00014489966932795594</v>
      </c>
      <c r="AS38" s="28">
        <f t="shared" si="0"/>
        <v>1.0447297733586933E-06</v>
      </c>
      <c r="AT38" s="28">
        <f t="shared" si="0"/>
        <v>-5.513255225669357E-07</v>
      </c>
      <c r="AU38" s="28">
        <f t="shared" si="0"/>
        <v>-9.82291679650809E-07</v>
      </c>
      <c r="AV38" s="28">
        <f t="shared" si="0"/>
        <v>1.7473487813367937E-05</v>
      </c>
      <c r="AW38" s="28">
        <f t="shared" si="0"/>
        <v>-3.0521456890847287E-07</v>
      </c>
      <c r="AX38" s="28">
        <f t="shared" si="0"/>
        <v>-8.161500735307147E-07</v>
      </c>
      <c r="AY38" s="28">
        <f t="shared" si="0"/>
        <v>-4.893872889470795E-07</v>
      </c>
      <c r="AZ38" s="28">
        <f t="shared" si="0"/>
        <v>-5.4658424257318995E-06</v>
      </c>
      <c r="BA38" s="28">
        <f t="shared" si="0"/>
        <v>5.26931661577134E-07</v>
      </c>
    </row>
    <row r="39" spans="2:53" s="8" customFormat="1" ht="11.25">
      <c r="B39" s="8" t="s">
        <v>79</v>
      </c>
      <c r="C39" s="11">
        <v>150.2987</v>
      </c>
      <c r="D39" s="5">
        <v>0.0694547</v>
      </c>
      <c r="E39" s="5">
        <v>0.4621113</v>
      </c>
      <c r="F39" s="4">
        <v>429.9044</v>
      </c>
      <c r="G39" s="5">
        <v>0.069454551366942</v>
      </c>
      <c r="H39" s="7">
        <v>-0.00014369066154799998</v>
      </c>
      <c r="I39" s="7">
        <v>-1.5959995512999998E-05</v>
      </c>
      <c r="J39" s="7">
        <v>-1.8129065793999997E-05</v>
      </c>
      <c r="K39" s="7">
        <v>-6.3458675749E-05</v>
      </c>
      <c r="L39" s="7">
        <v>-2.064193684E-06</v>
      </c>
      <c r="M39" s="7">
        <v>2.000989907E-06</v>
      </c>
      <c r="N39" s="7">
        <v>-2.75735159E-06</v>
      </c>
      <c r="O39" s="7">
        <v>4.2363199718E-05</v>
      </c>
      <c r="P39" s="7">
        <v>-5.942544131999999E-06</v>
      </c>
      <c r="Q39" s="7">
        <v>3.1851925419999994E-06</v>
      </c>
      <c r="R39" s="7">
        <v>-1.436323196E-06</v>
      </c>
      <c r="S39" s="7">
        <v>1.0307772026999998E-05</v>
      </c>
      <c r="T39" s="7">
        <v>-1.1661444129999998E-06</v>
      </c>
      <c r="U39" s="3">
        <v>9999.9786</v>
      </c>
      <c r="V39" s="4">
        <v>-20.6884</v>
      </c>
      <c r="W39" s="4">
        <v>-2.2979</v>
      </c>
      <c r="X39" s="4">
        <v>-2.6102</v>
      </c>
      <c r="Y39" s="4">
        <v>-9.1367</v>
      </c>
      <c r="Z39" s="4">
        <v>-0.2972</v>
      </c>
      <c r="AA39" s="4">
        <v>0.2881</v>
      </c>
      <c r="AB39" s="4">
        <v>-0.397</v>
      </c>
      <c r="AC39" s="4">
        <v>6.0994</v>
      </c>
      <c r="AD39" s="4">
        <v>-0.8556</v>
      </c>
      <c r="AE39" s="4">
        <v>0.4586</v>
      </c>
      <c r="AF39" s="4">
        <v>-0.2068</v>
      </c>
      <c r="AG39" s="4">
        <v>1.4841</v>
      </c>
      <c r="AH39" s="4">
        <v>-0.1679</v>
      </c>
      <c r="AK39" s="37">
        <f aca="true" t="shared" si="1" ref="AK39:AK69">AK10</f>
        <v>150.9322</v>
      </c>
      <c r="AL39" s="27"/>
      <c r="AM39" s="27"/>
      <c r="AN39" s="28">
        <f>-AN10/2</f>
        <v>-0.00031277740618262245</v>
      </c>
      <c r="AO39" s="28">
        <f>-AO10/2</f>
        <v>2.7933358334260225E-05</v>
      </c>
      <c r="AP39" s="28">
        <f>-AP10/2</f>
        <v>-1.1467335768930957E-06</v>
      </c>
      <c r="AQ39" s="28">
        <f>-AQ10/2</f>
        <v>-3.1698362308666003E-06</v>
      </c>
      <c r="AR39" s="28">
        <f>-AR10/2</f>
        <v>-0.00020893653953066348</v>
      </c>
      <c r="AS39" s="28">
        <f>-AS10/2</f>
        <v>1.8786962012455165E-06</v>
      </c>
      <c r="AT39" s="28">
        <f>-AT10/2</f>
        <v>-5.180945076821443E-07</v>
      </c>
      <c r="AU39" s="28">
        <f>-AU10/2</f>
        <v>-5.294958112682703E-07</v>
      </c>
      <c r="AV39" s="28">
        <f>-AV10/2</f>
        <v>2.080390623785362E-05</v>
      </c>
      <c r="AW39" s="28">
        <f>-AW10/2</f>
        <v>-3.406171715690993E-07</v>
      </c>
      <c r="AX39" s="28">
        <f>-AX10/2</f>
        <v>-8.555584006991714E-07</v>
      </c>
      <c r="AY39" s="28">
        <f>-AY10/2</f>
        <v>-5.126355239664439E-07</v>
      </c>
      <c r="AZ39" s="28">
        <f>-AZ10/2</f>
        <v>-7.420685397725339E-06</v>
      </c>
      <c r="BA39" s="28">
        <f>-BA10/2</f>
        <v>5.962436998560638E-07</v>
      </c>
    </row>
    <row r="40" spans="2:53" s="8" customFormat="1" ht="11.25">
      <c r="B40" s="8" t="s">
        <v>79</v>
      </c>
      <c r="C40" s="11">
        <v>200.1081</v>
      </c>
      <c r="D40" s="5">
        <v>0.0920474</v>
      </c>
      <c r="E40" s="5">
        <v>0.459988</v>
      </c>
      <c r="F40" s="4">
        <v>430.852</v>
      </c>
      <c r="G40" s="5">
        <v>0.09204698118433</v>
      </c>
      <c r="H40" s="7">
        <v>-0.00027766006162600003</v>
      </c>
      <c r="I40" s="7">
        <v>-2.2722821163999998E-05</v>
      </c>
      <c r="J40" s="7">
        <v>-2.6559356796E-05</v>
      </c>
      <c r="K40" s="7">
        <v>-0.000191365624126</v>
      </c>
      <c r="L40" s="7">
        <v>7.5018631E-07</v>
      </c>
      <c r="M40" s="7">
        <v>1.268413172E-06</v>
      </c>
      <c r="N40" s="7">
        <v>-4.577517202E-06</v>
      </c>
      <c r="O40" s="7">
        <v>5.6964453964E-05</v>
      </c>
      <c r="P40" s="7">
        <v>-7.684116952E-06</v>
      </c>
      <c r="Q40" s="7">
        <v>3.4075947480000002E-06</v>
      </c>
      <c r="R40" s="7">
        <v>-1.940359192E-06</v>
      </c>
      <c r="S40" s="7">
        <v>7.838756584000001E-06</v>
      </c>
      <c r="T40" s="7">
        <v>-9.93191446E-07</v>
      </c>
      <c r="U40" s="3">
        <v>9999.9545</v>
      </c>
      <c r="V40" s="4">
        <v>-30.1649</v>
      </c>
      <c r="W40" s="4">
        <v>-2.4686</v>
      </c>
      <c r="X40" s="4">
        <v>-2.8854</v>
      </c>
      <c r="Y40" s="4">
        <v>-20.7899</v>
      </c>
      <c r="Z40" s="4">
        <v>0.0815</v>
      </c>
      <c r="AA40" s="4">
        <v>0.1378</v>
      </c>
      <c r="AB40" s="4">
        <v>-0.4973</v>
      </c>
      <c r="AC40" s="4">
        <v>6.1886</v>
      </c>
      <c r="AD40" s="4">
        <v>-0.8348</v>
      </c>
      <c r="AE40" s="4">
        <v>0.3702</v>
      </c>
      <c r="AF40" s="4">
        <v>-0.2108</v>
      </c>
      <c r="AG40" s="4">
        <v>0.8516</v>
      </c>
      <c r="AH40" s="4">
        <v>-0.1079</v>
      </c>
      <c r="AK40" s="37">
        <f t="shared" si="1"/>
        <v>200.4162</v>
      </c>
      <c r="AL40" s="27"/>
      <c r="AM40" s="27"/>
      <c r="AN40" s="28">
        <f>-AN11/2</f>
        <v>-0.0004346676857503312</v>
      </c>
      <c r="AO40" s="28">
        <f>-AO11/2</f>
        <v>6.126970437744146E-05</v>
      </c>
      <c r="AP40" s="28">
        <f>-AP11/2</f>
        <v>-8.227516123558277E-07</v>
      </c>
      <c r="AQ40" s="28">
        <f>-AQ11/2</f>
        <v>-2.202273628649436E-06</v>
      </c>
      <c r="AR40" s="28">
        <f>-AR11/2</f>
        <v>-0.00024468567257133946</v>
      </c>
      <c r="AS40" s="28">
        <f>-AS11/2</f>
        <v>1.3539206561436645E-06</v>
      </c>
      <c r="AT40" s="28">
        <f>-AT11/2</f>
        <v>-8.675911809650681E-07</v>
      </c>
      <c r="AU40" s="28">
        <f>-AU11/2</f>
        <v>-5.902174885582114E-07</v>
      </c>
      <c r="AV40" s="28">
        <f>-AV11/2</f>
        <v>1.881303545497155E-05</v>
      </c>
      <c r="AW40" s="28">
        <f>-AW11/2</f>
        <v>-1.3857880274209807E-07</v>
      </c>
      <c r="AX40" s="28">
        <f>-AX11/2</f>
        <v>-8.206215059707418E-07</v>
      </c>
      <c r="AY40" s="28">
        <f>-AY11/2</f>
        <v>-3.9218338220655756E-07</v>
      </c>
      <c r="AZ40" s="28">
        <f>-AZ11/2</f>
        <v>-8.519696877589639E-06</v>
      </c>
      <c r="BA40" s="28">
        <f>-BA11/2</f>
        <v>5.411936754490628E-07</v>
      </c>
    </row>
    <row r="41" spans="2:53" s="8" customFormat="1" ht="11.25">
      <c r="B41" s="8" t="s">
        <v>79</v>
      </c>
      <c r="C41" s="11">
        <v>250.1468</v>
      </c>
      <c r="D41" s="5">
        <v>0.115074</v>
      </c>
      <c r="E41" s="5">
        <v>0.4600241</v>
      </c>
      <c r="F41" s="4">
        <v>430.7259</v>
      </c>
      <c r="G41" s="5">
        <v>0.11507351899067998</v>
      </c>
      <c r="H41" s="7">
        <v>-0.00033261104034</v>
      </c>
      <c r="I41" s="7">
        <v>-2.84462928E-05</v>
      </c>
      <c r="J41" s="7">
        <v>-3.487432644E-05</v>
      </c>
      <c r="K41" s="7">
        <v>-0.00032868126324</v>
      </c>
      <c r="L41" s="7">
        <v>2.3083844399999997E-06</v>
      </c>
      <c r="M41" s="7">
        <v>7.502824799999999E-07</v>
      </c>
      <c r="N41" s="7">
        <v>-5.967737639999999E-06</v>
      </c>
      <c r="O41" s="7">
        <v>7.326991728000001E-05</v>
      </c>
      <c r="P41" s="7">
        <v>-9.66276378E-06</v>
      </c>
      <c r="Q41" s="7">
        <v>3.6294339600000003E-06</v>
      </c>
      <c r="R41" s="7">
        <v>-2.5419846600000002E-06</v>
      </c>
      <c r="S41" s="7">
        <v>5.2531281E-06</v>
      </c>
      <c r="T41" s="7">
        <v>-1.05062562E-06</v>
      </c>
      <c r="U41" s="3">
        <v>9999.9582</v>
      </c>
      <c r="V41" s="4">
        <v>-28.9041</v>
      </c>
      <c r="W41" s="4">
        <v>-2.472</v>
      </c>
      <c r="X41" s="4">
        <v>-3.0306</v>
      </c>
      <c r="Y41" s="4">
        <v>-28.5626</v>
      </c>
      <c r="Z41" s="4">
        <v>0.2006</v>
      </c>
      <c r="AA41" s="4">
        <v>0.0652</v>
      </c>
      <c r="AB41" s="4">
        <v>-0.5186</v>
      </c>
      <c r="AC41" s="4">
        <v>6.3672</v>
      </c>
      <c r="AD41" s="4">
        <v>-0.8397</v>
      </c>
      <c r="AE41" s="4">
        <v>0.3154</v>
      </c>
      <c r="AF41" s="4">
        <v>-0.2209</v>
      </c>
      <c r="AG41" s="4">
        <v>0.4565</v>
      </c>
      <c r="AH41" s="4">
        <v>-0.0913</v>
      </c>
      <c r="AK41" s="37">
        <f t="shared" si="1"/>
        <v>250.3457</v>
      </c>
      <c r="AL41" s="27"/>
      <c r="AM41" s="27"/>
      <c r="AN41" s="28">
        <f>-AN12/2</f>
        <v>-0.0003880666436024763</v>
      </c>
      <c r="AO41" s="28">
        <f>-AO12/2</f>
        <v>8.497448495344149E-05</v>
      </c>
      <c r="AP41" s="28">
        <f>-AP12/2</f>
        <v>-3.9589740554186614E-07</v>
      </c>
      <c r="AQ41" s="28">
        <f>-AQ12/2</f>
        <v>-2.302236379391256E-06</v>
      </c>
      <c r="AR41" s="28">
        <f>-AR12/2</f>
        <v>-0.00026519208194447825</v>
      </c>
      <c r="AS41" s="28">
        <f>-AS12/2</f>
        <v>1.3071132685646034E-06</v>
      </c>
      <c r="AT41" s="28">
        <f>-AT12/2</f>
        <v>-1.0303165522162905E-06</v>
      </c>
      <c r="AU41" s="28">
        <f>-AU12/2</f>
        <v>-6.044293171415913E-07</v>
      </c>
      <c r="AV41" s="28">
        <f>-AV12/2</f>
        <v>1.4076584311847163E-05</v>
      </c>
      <c r="AW41" s="28">
        <f>-AW12/2</f>
        <v>-1.3097495335093272E-07</v>
      </c>
      <c r="AX41" s="28">
        <f>-AX12/2</f>
        <v>-8.438534215340193E-07</v>
      </c>
      <c r="AY41" s="28">
        <f>-AY12/2</f>
        <v>-2.9398247193130987E-07</v>
      </c>
      <c r="AZ41" s="28">
        <f>-AZ12/2</f>
        <v>-9.187717778009765E-06</v>
      </c>
      <c r="BA41" s="28">
        <f>-BA12/2</f>
        <v>5.703422136019528E-07</v>
      </c>
    </row>
    <row r="42" spans="2:53" s="8" customFormat="1" ht="11.25">
      <c r="B42" s="8" t="s">
        <v>79</v>
      </c>
      <c r="C42" s="11">
        <v>299.9856</v>
      </c>
      <c r="D42" s="5">
        <v>0.137422</v>
      </c>
      <c r="E42" s="5">
        <v>0.4580949</v>
      </c>
      <c r="F42" s="4">
        <v>430.4227</v>
      </c>
      <c r="G42" s="5">
        <v>0.1374215396363</v>
      </c>
      <c r="H42" s="7">
        <v>-0.00035553819839999996</v>
      </c>
      <c r="I42" s="7">
        <v>-3.5158044479999997E-05</v>
      </c>
      <c r="J42" s="7">
        <v>-3.909381056E-05</v>
      </c>
      <c r="K42" s="7">
        <v>-0.00045865142188</v>
      </c>
      <c r="L42" s="7">
        <v>2.6206375399999998E-06</v>
      </c>
      <c r="M42" s="7">
        <v>1.4566732E-07</v>
      </c>
      <c r="N42" s="7">
        <v>-7.985592419999998E-06</v>
      </c>
      <c r="O42" s="7">
        <v>8.876224402E-05</v>
      </c>
      <c r="P42" s="7">
        <v>-1.1808672459999998E-05</v>
      </c>
      <c r="Q42" s="7">
        <v>3.8079636199999995E-06</v>
      </c>
      <c r="R42" s="7">
        <v>-3.1716997599999996E-06</v>
      </c>
      <c r="S42" s="7">
        <v>2.7786728399999995E-06</v>
      </c>
      <c r="T42" s="7">
        <v>-8.231577799999999E-07</v>
      </c>
      <c r="U42" s="3">
        <v>9999.9665</v>
      </c>
      <c r="V42" s="4">
        <v>-25.872</v>
      </c>
      <c r="W42" s="4">
        <v>-2.5584</v>
      </c>
      <c r="X42" s="4">
        <v>-2.8448</v>
      </c>
      <c r="Y42" s="4">
        <v>-33.3754</v>
      </c>
      <c r="Z42" s="4">
        <v>0.1907</v>
      </c>
      <c r="AA42" s="4">
        <v>0.0106</v>
      </c>
      <c r="AB42" s="4">
        <v>-0.5811</v>
      </c>
      <c r="AC42" s="4">
        <v>6.4591</v>
      </c>
      <c r="AD42" s="4">
        <v>-0.8593</v>
      </c>
      <c r="AE42" s="4">
        <v>0.2771</v>
      </c>
      <c r="AF42" s="4">
        <v>-0.2308</v>
      </c>
      <c r="AG42" s="4">
        <v>0.2022</v>
      </c>
      <c r="AH42" s="4">
        <v>-0.0599</v>
      </c>
      <c r="AK42" s="37">
        <f t="shared" si="1"/>
        <v>300.3357</v>
      </c>
      <c r="AL42" s="27"/>
      <c r="AM42" s="27"/>
      <c r="AN42" s="28">
        <f>-AN13/2</f>
        <v>-0.0005275949799799923</v>
      </c>
      <c r="AO42" s="28">
        <f>-AO13/2</f>
        <v>4.170009274215823E-05</v>
      </c>
      <c r="AP42" s="28">
        <f>-AP13/2</f>
        <v>-3.7560687629214866E-07</v>
      </c>
      <c r="AQ42" s="28">
        <f>-AQ13/2</f>
        <v>-3.1743153165462332E-06</v>
      </c>
      <c r="AR42" s="28">
        <f>-AR13/2</f>
        <v>-0.0002744220137388075</v>
      </c>
      <c r="AS42" s="28">
        <f>-AS13/2</f>
        <v>2.0719737095930705E-06</v>
      </c>
      <c r="AT42" s="28">
        <f>-AT13/2</f>
        <v>-1.2757215309612662E-06</v>
      </c>
      <c r="AU42" s="28">
        <f>-AU13/2</f>
        <v>-2.382941481517225E-07</v>
      </c>
      <c r="AV42" s="28">
        <f>-AV13/2</f>
        <v>8.418049704442066E-06</v>
      </c>
      <c r="AW42" s="28">
        <f>-AW13/2</f>
        <v>1.0473361113358227E-07</v>
      </c>
      <c r="AX42" s="28">
        <f>-AX13/2</f>
        <v>-9.662154684308346E-07</v>
      </c>
      <c r="AY42" s="28">
        <f>-AY13/2</f>
        <v>-1.2161738435280933E-07</v>
      </c>
      <c r="AZ42" s="28">
        <f>-AZ13/2</f>
        <v>-9.666541958430945E-06</v>
      </c>
      <c r="BA42" s="28">
        <f>-BA13/2</f>
        <v>5.540473056207397E-07</v>
      </c>
    </row>
    <row r="43" spans="2:53" s="8" customFormat="1" ht="11.25">
      <c r="B43" s="8" t="s">
        <v>79</v>
      </c>
      <c r="C43" s="11">
        <v>399.484</v>
      </c>
      <c r="D43" s="5">
        <v>0.182993</v>
      </c>
      <c r="E43" s="5">
        <v>0.4580736</v>
      </c>
      <c r="F43" s="4">
        <v>431.1997</v>
      </c>
      <c r="G43" s="5">
        <v>0.18299196425962</v>
      </c>
      <c r="H43" s="7">
        <v>-0.00061562139074</v>
      </c>
      <c r="I43" s="7">
        <v>-4.75598807E-05</v>
      </c>
      <c r="J43" s="7">
        <v>-5.507540320999999E-05</v>
      </c>
      <c r="K43" s="7">
        <v>-0.0007191771294399999</v>
      </c>
      <c r="L43" s="7">
        <v>7.327039719999999E-06</v>
      </c>
      <c r="M43" s="7">
        <v>-1.56093029E-06</v>
      </c>
      <c r="N43" s="7">
        <v>-1.1391314250000001E-05</v>
      </c>
      <c r="O43" s="7">
        <v>0.00011830680442999999</v>
      </c>
      <c r="P43" s="7">
        <v>-1.530187466E-05</v>
      </c>
      <c r="Q43" s="7">
        <v>4.43941018E-06</v>
      </c>
      <c r="R43" s="7">
        <v>-4.26007704E-06</v>
      </c>
      <c r="S43" s="7">
        <v>-1.8482293000000001E-06</v>
      </c>
      <c r="T43" s="7">
        <v>-8.033392699999999E-07</v>
      </c>
      <c r="U43" s="3">
        <v>9999.9434</v>
      </c>
      <c r="V43" s="4">
        <v>-33.6418</v>
      </c>
      <c r="W43" s="4">
        <v>-2.599</v>
      </c>
      <c r="X43" s="4">
        <v>-3.0097</v>
      </c>
      <c r="Y43" s="4">
        <v>-39.3008</v>
      </c>
      <c r="Z43" s="4">
        <v>0.4004</v>
      </c>
      <c r="AA43" s="4">
        <v>-0.0853</v>
      </c>
      <c r="AB43" s="4">
        <v>-0.6225</v>
      </c>
      <c r="AC43" s="4">
        <v>6.4651</v>
      </c>
      <c r="AD43" s="4">
        <v>-0.8362</v>
      </c>
      <c r="AE43" s="4">
        <v>0.2426</v>
      </c>
      <c r="AF43" s="4">
        <v>-0.2328</v>
      </c>
      <c r="AG43" s="4">
        <v>-0.101</v>
      </c>
      <c r="AH43" s="4">
        <v>-0.0439</v>
      </c>
      <c r="AK43" s="37">
        <f t="shared" si="1"/>
        <v>399.8487</v>
      </c>
      <c r="AL43" s="27"/>
      <c r="AM43" s="27"/>
      <c r="AN43" s="28">
        <f>-AN14/2</f>
        <v>-0.0005496269523034281</v>
      </c>
      <c r="AO43" s="28">
        <f>-AO14/2</f>
        <v>0.00016313371167298848</v>
      </c>
      <c r="AP43" s="28">
        <f>-AP14/2</f>
        <v>8.329601156958619E-07</v>
      </c>
      <c r="AQ43" s="28">
        <f>-AQ14/2</f>
        <v>-4.825911650520098E-07</v>
      </c>
      <c r="AR43" s="28">
        <f>-AR14/2</f>
        <v>-0.0002812820915270412</v>
      </c>
      <c r="AS43" s="28">
        <f>-AS14/2</f>
        <v>2.2739901132565584E-07</v>
      </c>
      <c r="AT43" s="28">
        <f>-AT14/2</f>
        <v>-1.7276091467684276E-06</v>
      </c>
      <c r="AU43" s="28">
        <f>-AU14/2</f>
        <v>-4.782595519735759E-07</v>
      </c>
      <c r="AV43" s="28">
        <f>-AV14/2</f>
        <v>-5.777128930532153E-07</v>
      </c>
      <c r="AW43" s="28">
        <f>-AW14/2</f>
        <v>1.889105824412767E-07</v>
      </c>
      <c r="AX43" s="28">
        <f>-AX14/2</f>
        <v>-1.0647402202107799E-06</v>
      </c>
      <c r="AY43" s="28">
        <f>-AY14/2</f>
        <v>-4.2723608882648684E-08</v>
      </c>
      <c r="AZ43" s="28">
        <f>-AZ14/2</f>
        <v>-1.0694110900159569E-05</v>
      </c>
      <c r="BA43" s="28">
        <f>-BA14/2</f>
        <v>6.287010303266827E-07</v>
      </c>
    </row>
    <row r="44" spans="2:53" s="8" customFormat="1" ht="11.25">
      <c r="B44" s="8" t="s">
        <v>79</v>
      </c>
      <c r="C44" s="11">
        <v>499.7271</v>
      </c>
      <c r="D44" s="5">
        <v>0.228481</v>
      </c>
      <c r="E44" s="5">
        <v>0.4572111</v>
      </c>
      <c r="F44" s="4">
        <v>430.7462</v>
      </c>
      <c r="G44" s="5">
        <v>0.22848003124056</v>
      </c>
      <c r="H44" s="7">
        <v>-0.00066503279227</v>
      </c>
      <c r="I44" s="7">
        <v>-5.732816771E-05</v>
      </c>
      <c r="J44" s="7">
        <v>-7.07377176E-05</v>
      </c>
      <c r="K44" s="7">
        <v>-0.0009829069835199998</v>
      </c>
      <c r="L44" s="7">
        <v>9.24662607E-06</v>
      </c>
      <c r="M44" s="7">
        <v>-3.2398605800000003E-06</v>
      </c>
      <c r="N44" s="7">
        <v>-1.4510828309999998E-05</v>
      </c>
      <c r="O44" s="7">
        <v>0.00014774495383999999</v>
      </c>
      <c r="P44" s="7">
        <v>-1.899134072E-05</v>
      </c>
      <c r="Q44" s="7">
        <v>4.411968109999999E-06</v>
      </c>
      <c r="R44" s="7">
        <v>-4.83922758E-06</v>
      </c>
      <c r="S44" s="7">
        <v>-6.0661705500000006E-06</v>
      </c>
      <c r="T44" s="7">
        <v>-7.4256325E-07</v>
      </c>
      <c r="U44" s="3">
        <v>9999.9576</v>
      </c>
      <c r="V44" s="4">
        <v>-29.1067</v>
      </c>
      <c r="W44" s="4">
        <v>-2.5091</v>
      </c>
      <c r="X44" s="4">
        <v>-3.096</v>
      </c>
      <c r="Y44" s="4">
        <v>-43.0192</v>
      </c>
      <c r="Z44" s="4">
        <v>0.4047</v>
      </c>
      <c r="AA44" s="4">
        <v>-0.1418</v>
      </c>
      <c r="AB44" s="4">
        <v>-0.6351</v>
      </c>
      <c r="AC44" s="4">
        <v>6.4664</v>
      </c>
      <c r="AD44" s="4">
        <v>-0.8312</v>
      </c>
      <c r="AE44" s="4">
        <v>0.1931</v>
      </c>
      <c r="AF44" s="4">
        <v>-0.2118</v>
      </c>
      <c r="AG44" s="4">
        <v>-0.2655</v>
      </c>
      <c r="AH44" s="4">
        <v>-0.0325</v>
      </c>
      <c r="AK44" s="37">
        <f t="shared" si="1"/>
        <v>500.0146</v>
      </c>
      <c r="AL44" s="27"/>
      <c r="AM44" s="27"/>
      <c r="AN44" s="28">
        <f>-AN15/2</f>
        <v>-0.0005488885230259533</v>
      </c>
      <c r="AO44" s="28">
        <f>-AO15/2</f>
        <v>0.00014844410887504897</v>
      </c>
      <c r="AP44" s="28">
        <f>-AP15/2</f>
        <v>1.1764072439219619E-06</v>
      </c>
      <c r="AQ44" s="28">
        <f>-AQ15/2</f>
        <v>-3.36780290014252E-06</v>
      </c>
      <c r="AR44" s="28">
        <f>-AR15/2</f>
        <v>-0.0002748619530327038</v>
      </c>
      <c r="AS44" s="28">
        <f>-AS15/2</f>
        <v>8.935167482550638E-07</v>
      </c>
      <c r="AT44" s="28">
        <f>-AT15/2</f>
        <v>-1.9749965114147957E-06</v>
      </c>
      <c r="AU44" s="28">
        <f>-AU15/2</f>
        <v>-4.1104621361450863E-07</v>
      </c>
      <c r="AV44" s="28">
        <f>-AV15/2</f>
        <v>-8.000758280658389E-06</v>
      </c>
      <c r="AW44" s="28">
        <f>-AW15/2</f>
        <v>2.401759821581192E-07</v>
      </c>
      <c r="AX44" s="28">
        <f>-AX15/2</f>
        <v>-7.102110685247023E-07</v>
      </c>
      <c r="AY44" s="28">
        <f>-AY15/2</f>
        <v>-2.3977040229657187E-07</v>
      </c>
      <c r="AZ44" s="28">
        <f>-AZ15/2</f>
        <v>-1.1453261268558734E-05</v>
      </c>
      <c r="BA44" s="28">
        <f>-BA15/2</f>
        <v>5.546439985191757E-07</v>
      </c>
    </row>
    <row r="45" spans="2:53" s="8" customFormat="1" ht="11.25">
      <c r="B45" s="8" t="s">
        <v>79</v>
      </c>
      <c r="C45" s="11">
        <v>599.5775</v>
      </c>
      <c r="D45" s="5">
        <v>0.273611</v>
      </c>
      <c r="E45" s="5">
        <v>0.4563405</v>
      </c>
      <c r="F45" s="4">
        <v>431.1367</v>
      </c>
      <c r="G45" s="5">
        <v>0.27360950882005</v>
      </c>
      <c r="H45" s="7">
        <v>-0.0009032309526499999</v>
      </c>
      <c r="I45" s="7">
        <v>-7.120179053E-05</v>
      </c>
      <c r="J45" s="7">
        <v>-8.101074487999999E-05</v>
      </c>
      <c r="K45" s="7">
        <v>-0.0012524598247199998</v>
      </c>
      <c r="L45" s="7">
        <v>1.222220337E-05</v>
      </c>
      <c r="M45" s="7">
        <v>-4.52005372E-06</v>
      </c>
      <c r="N45" s="7">
        <v>-1.795161771E-05</v>
      </c>
      <c r="O45" s="7">
        <v>0.00017791828886000002</v>
      </c>
      <c r="P45" s="7">
        <v>-2.316664337E-05</v>
      </c>
      <c r="Q45" s="7">
        <v>4.9769840900000005E-06</v>
      </c>
      <c r="R45" s="7">
        <v>-6.12615029E-06</v>
      </c>
      <c r="S45" s="7">
        <v>-1.087056503E-05</v>
      </c>
      <c r="T45" s="7">
        <v>-3.8579151E-07</v>
      </c>
      <c r="U45" s="3">
        <v>9999.9455</v>
      </c>
      <c r="V45" s="4">
        <v>-33.0115</v>
      </c>
      <c r="W45" s="4">
        <v>-2.6023</v>
      </c>
      <c r="X45" s="4">
        <v>-2.9608</v>
      </c>
      <c r="Y45" s="4">
        <v>-45.7752</v>
      </c>
      <c r="Z45" s="4">
        <v>0.4467</v>
      </c>
      <c r="AA45" s="4">
        <v>-0.1652</v>
      </c>
      <c r="AB45" s="4">
        <v>-0.6561</v>
      </c>
      <c r="AC45" s="4">
        <v>6.5026</v>
      </c>
      <c r="AD45" s="4">
        <v>-0.8467</v>
      </c>
      <c r="AE45" s="4">
        <v>0.1819</v>
      </c>
      <c r="AF45" s="4">
        <v>-0.2239</v>
      </c>
      <c r="AG45" s="4">
        <v>-0.3973</v>
      </c>
      <c r="AH45" s="4">
        <v>-0.0141</v>
      </c>
      <c r="AK45" s="37">
        <f t="shared" si="1"/>
        <v>599.9672</v>
      </c>
      <c r="AL45" s="27"/>
      <c r="AM45" s="27"/>
      <c r="AN45" s="28">
        <f>-AN16/2</f>
        <v>-0.0004850891221534759</v>
      </c>
      <c r="AO45" s="28">
        <f>-AO16/2</f>
        <v>0.00011425717366158125</v>
      </c>
      <c r="AP45" s="28">
        <f>-AP16/2</f>
        <v>3.3346599502400985E-06</v>
      </c>
      <c r="AQ45" s="28">
        <f>-AQ16/2</f>
        <v>-4.736991522160827E-06</v>
      </c>
      <c r="AR45" s="28">
        <f>-AR16/2</f>
        <v>-0.0002607404401299353</v>
      </c>
      <c r="AS45" s="28">
        <f>-AS16/2</f>
        <v>1.5224662675355433E-06</v>
      </c>
      <c r="AT45" s="28">
        <f>-AT16/2</f>
        <v>-1.982188208188655E-06</v>
      </c>
      <c r="AU45" s="28">
        <f>-AU16/2</f>
        <v>-1.8367795911365808E-07</v>
      </c>
      <c r="AV45" s="28">
        <f>-AV16/2</f>
        <v>-1.3364532708997929E-05</v>
      </c>
      <c r="AW45" s="28">
        <f>-AW16/2</f>
        <v>5.362649938720736E-07</v>
      </c>
      <c r="AX45" s="28">
        <f>-AX16/2</f>
        <v>-8.627500895126139E-07</v>
      </c>
      <c r="AY45" s="28">
        <f>-AY16/2</f>
        <v>6.543210421041339E-08</v>
      </c>
      <c r="AZ45" s="28">
        <f>-AZ16/2</f>
        <v>-1.1718708801394387E-05</v>
      </c>
      <c r="BA45" s="28">
        <f>-BA16/2</f>
        <v>4.958491090771185E-07</v>
      </c>
    </row>
    <row r="46" spans="2:53" s="8" customFormat="1" ht="11.25">
      <c r="B46" s="8" t="s">
        <v>79</v>
      </c>
      <c r="C46" s="11">
        <v>799.5225</v>
      </c>
      <c r="D46" s="5">
        <v>0.365504</v>
      </c>
      <c r="E46" s="5">
        <v>0.4571526</v>
      </c>
      <c r="F46" s="4">
        <v>431.1028</v>
      </c>
      <c r="G46" s="5">
        <v>0.36550204820863996</v>
      </c>
      <c r="H46" s="7">
        <v>-0.00119421487424</v>
      </c>
      <c r="I46" s="7">
        <v>-9.1376E-05</v>
      </c>
      <c r="J46" s="7">
        <v>-0.00011702707072000001</v>
      </c>
      <c r="K46" s="7">
        <v>-0.00176276731136</v>
      </c>
      <c r="L46" s="7">
        <v>2.062539072E-05</v>
      </c>
      <c r="M46" s="7">
        <v>-8.70630528E-06</v>
      </c>
      <c r="N46" s="7">
        <v>-2.512108992E-05</v>
      </c>
      <c r="O46" s="7">
        <v>0.00023118128000000003</v>
      </c>
      <c r="P46" s="7">
        <v>-3.035145216E-05</v>
      </c>
      <c r="Q46" s="7">
        <v>5.650691839999999E-06</v>
      </c>
      <c r="R46" s="7">
        <v>-7.88392128E-06</v>
      </c>
      <c r="S46" s="7">
        <v>-1.9506948479999998E-05</v>
      </c>
      <c r="T46" s="7">
        <v>-2.375776E-07</v>
      </c>
      <c r="U46" s="3">
        <v>9999.9466</v>
      </c>
      <c r="V46" s="4">
        <v>-32.6731</v>
      </c>
      <c r="W46" s="4">
        <v>-2.5</v>
      </c>
      <c r="X46" s="4">
        <v>-3.2018</v>
      </c>
      <c r="Y46" s="4">
        <v>-48.2284</v>
      </c>
      <c r="Z46" s="4">
        <v>0.5643</v>
      </c>
      <c r="AA46" s="4">
        <v>-0.2382</v>
      </c>
      <c r="AB46" s="4">
        <v>-0.6873</v>
      </c>
      <c r="AC46" s="4">
        <v>6.325</v>
      </c>
      <c r="AD46" s="4">
        <v>-0.8304</v>
      </c>
      <c r="AE46" s="4">
        <v>0.1546</v>
      </c>
      <c r="AF46" s="4">
        <v>-0.2157</v>
      </c>
      <c r="AG46" s="4">
        <v>-0.5337</v>
      </c>
      <c r="AH46" s="4">
        <v>-0.0065</v>
      </c>
      <c r="AK46" s="37">
        <f t="shared" si="1"/>
        <v>799.4712</v>
      </c>
      <c r="AL46" s="27"/>
      <c r="AM46" s="27"/>
      <c r="AN46" s="28">
        <f>-AN17/2</f>
        <v>-0.0010065544395277404</v>
      </c>
      <c r="AO46" s="28">
        <f>-AO17/2</f>
        <v>0.00029222292121789143</v>
      </c>
      <c r="AP46" s="28">
        <f>-AP17/2</f>
        <v>1.2240900572652616E-06</v>
      </c>
      <c r="AQ46" s="28">
        <f>-AQ17/2</f>
        <v>-5.025588213752175E-07</v>
      </c>
      <c r="AR46" s="28">
        <f>-AR17/2</f>
        <v>-0.00023132228532168311</v>
      </c>
      <c r="AS46" s="28">
        <f>-AS17/2</f>
        <v>-2.3630322434599154E-06</v>
      </c>
      <c r="AT46" s="28">
        <f>-AT17/2</f>
        <v>-2.411228932627765E-06</v>
      </c>
      <c r="AU46" s="28">
        <f>-AU17/2</f>
        <v>2.1979364017369322E-08</v>
      </c>
      <c r="AV46" s="28">
        <f>-AV17/2</f>
        <v>-1.8681370393381147E-05</v>
      </c>
      <c r="AW46" s="28">
        <f>-AW17/2</f>
        <v>9.087118553732321E-07</v>
      </c>
      <c r="AX46" s="28">
        <f>-AX17/2</f>
        <v>-9.151508064892837E-07</v>
      </c>
      <c r="AY46" s="28">
        <f>-AY17/2</f>
        <v>-1.3819813919315224E-07</v>
      </c>
      <c r="AZ46" s="28">
        <f>-AZ17/2</f>
        <v>-1.2056928905069012E-05</v>
      </c>
      <c r="BA46" s="28">
        <f>-BA17/2</f>
        <v>5.840176581188897E-07</v>
      </c>
    </row>
    <row r="47" spans="2:53" s="8" customFormat="1" ht="11.25">
      <c r="B47" s="8" t="s">
        <v>79</v>
      </c>
      <c r="C47" s="11">
        <v>999.3005</v>
      </c>
      <c r="D47" s="5">
        <v>0.45577</v>
      </c>
      <c r="E47" s="5">
        <v>0.4560888</v>
      </c>
      <c r="F47" s="4">
        <v>430.8755</v>
      </c>
      <c r="G47" s="5">
        <v>0.4557678943426</v>
      </c>
      <c r="H47" s="7">
        <v>-0.0013855316846</v>
      </c>
      <c r="I47" s="7">
        <v>-0.0001160891767</v>
      </c>
      <c r="J47" s="7">
        <v>-0.00014712255600000002</v>
      </c>
      <c r="K47" s="7">
        <v>-0.0022776467672</v>
      </c>
      <c r="L47" s="7">
        <v>2.52861196E-05</v>
      </c>
      <c r="M47" s="7">
        <v>-1.16813851E-05</v>
      </c>
      <c r="N47" s="7">
        <v>-3.11701103E-05</v>
      </c>
      <c r="O47" s="7">
        <v>0.000285038558</v>
      </c>
      <c r="P47" s="7">
        <v>-3.78106792E-05</v>
      </c>
      <c r="Q47" s="7">
        <v>6.7545114E-06</v>
      </c>
      <c r="R47" s="7">
        <v>-9.6805548E-06</v>
      </c>
      <c r="S47" s="7">
        <v>-2.7865777800000003E-05</v>
      </c>
      <c r="T47" s="7">
        <v>-8.20386E-08</v>
      </c>
      <c r="U47" s="3">
        <v>9999.9538</v>
      </c>
      <c r="V47" s="4">
        <v>-30.3998</v>
      </c>
      <c r="W47" s="4">
        <v>-2.5471</v>
      </c>
      <c r="X47" s="4">
        <v>-3.228</v>
      </c>
      <c r="Y47" s="4">
        <v>-49.9736</v>
      </c>
      <c r="Z47" s="4">
        <v>0.5548</v>
      </c>
      <c r="AA47" s="4">
        <v>-0.2563</v>
      </c>
      <c r="AB47" s="4">
        <v>-0.6839</v>
      </c>
      <c r="AC47" s="4">
        <v>6.254</v>
      </c>
      <c r="AD47" s="4">
        <v>-0.8296</v>
      </c>
      <c r="AE47" s="4">
        <v>0.1482</v>
      </c>
      <c r="AF47" s="4">
        <v>-0.2124</v>
      </c>
      <c r="AG47" s="4">
        <v>-0.6114</v>
      </c>
      <c r="AH47" s="4">
        <v>-0.0018</v>
      </c>
      <c r="AK47" s="37">
        <f t="shared" si="1"/>
        <v>999.4307</v>
      </c>
      <c r="AL47" s="27"/>
      <c r="AM47" s="27"/>
      <c r="AN47" s="28">
        <f>-AN18/2</f>
        <v>-0.0005275886555273501</v>
      </c>
      <c r="AO47" s="28">
        <f>-AO18/2</f>
        <v>0.00024000906720541215</v>
      </c>
      <c r="AP47" s="28">
        <f>-AP18/2</f>
        <v>2.435687010508669E-06</v>
      </c>
      <c r="AQ47" s="28">
        <f>-AQ18/2</f>
        <v>-2.751416342328724E-06</v>
      </c>
      <c r="AR47" s="28">
        <f>-AR18/2</f>
        <v>-0.00021427578911962803</v>
      </c>
      <c r="AS47" s="28">
        <f>-AS18/2</f>
        <v>-8.865511636573807E-07</v>
      </c>
      <c r="AT47" s="28">
        <f>-AT18/2</f>
        <v>-2.7060049945171476E-06</v>
      </c>
      <c r="AU47" s="28">
        <f>-AU18/2</f>
        <v>-9.121343041856121E-08</v>
      </c>
      <c r="AV47" s="28">
        <f>-AV18/2</f>
        <v>-2.0288044004140697E-05</v>
      </c>
      <c r="AW47" s="28">
        <f>-AW18/2</f>
        <v>1.037497763223079E-06</v>
      </c>
      <c r="AX47" s="28">
        <f>-AX18/2</f>
        <v>-8.150498714906705E-07</v>
      </c>
      <c r="AY47" s="28">
        <f>-AY18/2</f>
        <v>-1.6386881974616477E-07</v>
      </c>
      <c r="AZ47" s="28">
        <f>-AZ18/2</f>
        <v>-1.2135157993040512E-05</v>
      </c>
      <c r="BA47" s="28">
        <f>-BA18/2</f>
        <v>3.457225544513037E-07</v>
      </c>
    </row>
    <row r="48" spans="2:53" s="8" customFormat="1" ht="11.25">
      <c r="B48" s="8" t="s">
        <v>79</v>
      </c>
      <c r="C48" s="11">
        <v>1199.0814</v>
      </c>
      <c r="D48" s="5">
        <v>0.545548</v>
      </c>
      <c r="E48" s="5">
        <v>0.4549718</v>
      </c>
      <c r="F48" s="4">
        <v>431.3221</v>
      </c>
      <c r="G48" s="5">
        <v>0.5455446830681601</v>
      </c>
      <c r="H48" s="7">
        <v>-0.00190209129036</v>
      </c>
      <c r="I48" s="7">
        <v>-0.0001399603394</v>
      </c>
      <c r="J48" s="7">
        <v>-0.00017056558220000003</v>
      </c>
      <c r="K48" s="7">
        <v>-0.0027796161593200003</v>
      </c>
      <c r="L48" s="7">
        <v>3.058342088E-05</v>
      </c>
      <c r="M48" s="7">
        <v>-1.6153676279999997E-05</v>
      </c>
      <c r="N48" s="7">
        <v>-3.731002772E-05</v>
      </c>
      <c r="O48" s="7">
        <v>0.0003384579792</v>
      </c>
      <c r="P48" s="7">
        <v>-4.502953192E-05</v>
      </c>
      <c r="Q48" s="7">
        <v>7.3812644400000006E-06</v>
      </c>
      <c r="R48" s="7">
        <v>-1.20293334E-05</v>
      </c>
      <c r="S48" s="7">
        <v>-3.661718176E-05</v>
      </c>
      <c r="T48" s="7">
        <v>5.6736992E-07</v>
      </c>
      <c r="U48" s="3">
        <v>9999.9392</v>
      </c>
      <c r="V48" s="4">
        <v>-34.8657</v>
      </c>
      <c r="W48" s="4">
        <v>-2.5655</v>
      </c>
      <c r="X48" s="4">
        <v>-3.1265</v>
      </c>
      <c r="Y48" s="4">
        <v>-50.9509</v>
      </c>
      <c r="Z48" s="4">
        <v>0.5606</v>
      </c>
      <c r="AA48" s="4">
        <v>-0.2961</v>
      </c>
      <c r="AB48" s="4">
        <v>-0.6839</v>
      </c>
      <c r="AC48" s="4">
        <v>6.204</v>
      </c>
      <c r="AD48" s="4">
        <v>-0.8254</v>
      </c>
      <c r="AE48" s="4">
        <v>0.1353</v>
      </c>
      <c r="AF48" s="4">
        <v>-0.2205</v>
      </c>
      <c r="AG48" s="4">
        <v>-0.6712</v>
      </c>
      <c r="AH48" s="4">
        <v>0.0104</v>
      </c>
      <c r="AK48" s="37">
        <f t="shared" si="1"/>
        <v>1199.2304</v>
      </c>
      <c r="AL48" s="27"/>
      <c r="AM48" s="27"/>
      <c r="AN48" s="28">
        <f>-AN19/2</f>
        <v>0.0003723835679431686</v>
      </c>
      <c r="AO48" s="28">
        <f>-AO19/2</f>
        <v>0.0004956788181633534</v>
      </c>
      <c r="AP48" s="28">
        <f>-AP19/2</f>
        <v>6.431039421086058E-06</v>
      </c>
      <c r="AQ48" s="28">
        <f>-AQ19/2</f>
        <v>-6.735153027801337E-06</v>
      </c>
      <c r="AR48" s="28">
        <f>-AR19/2</f>
        <v>-0.00020256537302156268</v>
      </c>
      <c r="AS48" s="28">
        <f>-AS19/2</f>
        <v>-2.686399765297157E-06</v>
      </c>
      <c r="AT48" s="28">
        <f>-AT19/2</f>
        <v>-2.3029602176427276E-06</v>
      </c>
      <c r="AU48" s="28">
        <f>-AU19/2</f>
        <v>1.7677261539729829E-07</v>
      </c>
      <c r="AV48" s="28">
        <f>-AV19/2</f>
        <v>-2.007516176700955E-05</v>
      </c>
      <c r="AW48" s="28">
        <f>-AW19/2</f>
        <v>9.55545215098597E-07</v>
      </c>
      <c r="AX48" s="28">
        <f>-AX19/2</f>
        <v>-8.882742845624425E-07</v>
      </c>
      <c r="AY48" s="28">
        <f>-AY19/2</f>
        <v>3.4694984324477863E-07</v>
      </c>
      <c r="AZ48" s="28">
        <f>-AZ19/2</f>
        <v>-1.1602234561741973E-05</v>
      </c>
      <c r="BA48" s="28">
        <f>-BA19/2</f>
        <v>3.445914887993393E-07</v>
      </c>
    </row>
    <row r="49" spans="2:53" s="8" customFormat="1" ht="11.25">
      <c r="B49" s="8" t="s">
        <v>79</v>
      </c>
      <c r="C49" s="11">
        <v>1399.1384</v>
      </c>
      <c r="D49" s="5">
        <v>0.638247</v>
      </c>
      <c r="E49" s="5">
        <v>0.4561711</v>
      </c>
      <c r="F49" s="4">
        <v>430.7151</v>
      </c>
      <c r="G49" s="5">
        <v>0.63824435127495</v>
      </c>
      <c r="H49" s="7">
        <v>-0.0018378960612</v>
      </c>
      <c r="I49" s="7">
        <v>-0.00016283595711000001</v>
      </c>
      <c r="J49" s="7">
        <v>-0.0002090897172</v>
      </c>
      <c r="K49" s="7">
        <v>-0.00328749541254</v>
      </c>
      <c r="L49" s="7">
        <v>3.495040572E-05</v>
      </c>
      <c r="M49" s="7">
        <v>-2.000904345E-05</v>
      </c>
      <c r="N49" s="7">
        <v>-4.490705892E-05</v>
      </c>
      <c r="O49" s="7">
        <v>0.00039166665402</v>
      </c>
      <c r="P49" s="7">
        <v>-5.2789409369999995E-05</v>
      </c>
      <c r="Q49" s="7">
        <v>8.743983900000001E-06</v>
      </c>
      <c r="R49" s="7">
        <v>-1.406058141E-05</v>
      </c>
      <c r="S49" s="7">
        <v>-4.581975213E-05</v>
      </c>
      <c r="T49" s="7">
        <v>2.1700397999999998E-07</v>
      </c>
      <c r="U49" s="3">
        <v>9999.9585</v>
      </c>
      <c r="V49" s="4">
        <v>-28.796</v>
      </c>
      <c r="W49" s="4">
        <v>-2.5513</v>
      </c>
      <c r="X49" s="4">
        <v>-3.276</v>
      </c>
      <c r="Y49" s="4">
        <v>-51.5082</v>
      </c>
      <c r="Z49" s="4">
        <v>0.5476</v>
      </c>
      <c r="AA49" s="4">
        <v>-0.3135</v>
      </c>
      <c r="AB49" s="4">
        <v>-0.7036</v>
      </c>
      <c r="AC49" s="4">
        <v>6.1366</v>
      </c>
      <c r="AD49" s="4">
        <v>-0.8271</v>
      </c>
      <c r="AE49" s="4">
        <v>0.137</v>
      </c>
      <c r="AF49" s="4">
        <v>-0.2203</v>
      </c>
      <c r="AG49" s="4">
        <v>-0.7179</v>
      </c>
      <c r="AH49" s="4">
        <v>0.0034</v>
      </c>
      <c r="AK49" s="37">
        <f t="shared" si="1"/>
        <v>1399.48</v>
      </c>
      <c r="AL49" s="27"/>
      <c r="AM49" s="27"/>
      <c r="AN49" s="28">
        <f>-AN20/2</f>
        <v>-0.0010356239158852976</v>
      </c>
      <c r="AO49" s="28">
        <f>-AO20/2</f>
        <v>0.00033585504429788104</v>
      </c>
      <c r="AP49" s="28">
        <f>-AP20/2</f>
        <v>6.856799125392219E-06</v>
      </c>
      <c r="AQ49" s="28">
        <f>-AQ20/2</f>
        <v>-2.670311645900194E-06</v>
      </c>
      <c r="AR49" s="28">
        <f>-AR20/2</f>
        <v>-0.00018449794650499856</v>
      </c>
      <c r="AS49" s="28">
        <f>-AS20/2</f>
        <v>-2.554349285270164E-06</v>
      </c>
      <c r="AT49" s="28">
        <f>-AT20/2</f>
        <v>-1.7810489184492394E-06</v>
      </c>
      <c r="AU49" s="28">
        <f>-AU20/2</f>
        <v>1.0719601949892001E-06</v>
      </c>
      <c r="AV49" s="28">
        <f>-AV20/2</f>
        <v>-1.952546191712727E-05</v>
      </c>
      <c r="AW49" s="28">
        <f>-AW20/2</f>
        <v>1.0593067089334425E-06</v>
      </c>
      <c r="AX49" s="28">
        <f>-AX20/2</f>
        <v>-1.1914093729583867E-06</v>
      </c>
      <c r="AY49" s="28">
        <f>-AY20/2</f>
        <v>1.9145965228271964E-07</v>
      </c>
      <c r="AZ49" s="28">
        <f>-AZ20/2</f>
        <v>-1.0717752632869879E-05</v>
      </c>
      <c r="BA49" s="28">
        <f>-BA20/2</f>
        <v>6.423409192112517E-07</v>
      </c>
    </row>
    <row r="50" spans="2:53" s="8" customFormat="1" ht="11.25">
      <c r="B50" s="8" t="s">
        <v>79</v>
      </c>
      <c r="C50" s="11">
        <v>1599.0271</v>
      </c>
      <c r="D50" s="5">
        <v>0.7281</v>
      </c>
      <c r="E50" s="5">
        <v>0.4553394</v>
      </c>
      <c r="F50" s="4">
        <v>430.7132</v>
      </c>
      <c r="G50" s="5">
        <v>0.728096985666</v>
      </c>
      <c r="H50" s="7">
        <v>-0.002095231527</v>
      </c>
      <c r="I50" s="7">
        <v>-0.000182563794</v>
      </c>
      <c r="J50" s="7">
        <v>-0.00023393124899999997</v>
      </c>
      <c r="K50" s="7">
        <v>-0.003787146621</v>
      </c>
      <c r="L50" s="7">
        <v>4.2761313E-05</v>
      </c>
      <c r="M50" s="7">
        <v>-2.2592943000000003E-05</v>
      </c>
      <c r="N50" s="7">
        <v>-5.235038999999999E-05</v>
      </c>
      <c r="O50" s="7">
        <v>0.00044138150099999997</v>
      </c>
      <c r="P50" s="7">
        <v>-5.8910571E-05</v>
      </c>
      <c r="Q50" s="7">
        <v>9.407052E-06</v>
      </c>
      <c r="R50" s="7">
        <v>-1.5159042E-05</v>
      </c>
      <c r="S50" s="7">
        <v>-5.3923086E-05</v>
      </c>
      <c r="T50" s="7">
        <v>1.121274E-06</v>
      </c>
      <c r="U50" s="3">
        <v>9999.9586</v>
      </c>
      <c r="V50" s="4">
        <v>-28.7767</v>
      </c>
      <c r="W50" s="4">
        <v>-2.5074</v>
      </c>
      <c r="X50" s="4">
        <v>-3.2129</v>
      </c>
      <c r="Y50" s="4">
        <v>-52.0141</v>
      </c>
      <c r="Z50" s="4">
        <v>0.5873</v>
      </c>
      <c r="AA50" s="4">
        <v>-0.3103</v>
      </c>
      <c r="AB50" s="4">
        <v>-0.719</v>
      </c>
      <c r="AC50" s="4">
        <v>6.0621</v>
      </c>
      <c r="AD50" s="4">
        <v>-0.8091</v>
      </c>
      <c r="AE50" s="4">
        <v>0.1292</v>
      </c>
      <c r="AF50" s="4">
        <v>-0.2082</v>
      </c>
      <c r="AG50" s="4">
        <v>-0.7406</v>
      </c>
      <c r="AH50" s="4">
        <v>0.0154</v>
      </c>
      <c r="AK50" s="37">
        <f t="shared" si="1"/>
        <v>1599.3498</v>
      </c>
      <c r="AL50" s="27"/>
      <c r="AM50" s="27"/>
      <c r="AN50" s="28">
        <f>-AN21/2</f>
        <v>2.335386855800703E-05</v>
      </c>
      <c r="AO50" s="28">
        <f>-AO21/2</f>
        <v>0.00034116545546060764</v>
      </c>
      <c r="AP50" s="28">
        <f>-AP21/2</f>
        <v>1.1377690190969369E-06</v>
      </c>
      <c r="AQ50" s="28">
        <f>-AQ21/2</f>
        <v>3.750747737620041E-06</v>
      </c>
      <c r="AR50" s="28">
        <f>-AR21/2</f>
        <v>-0.00017424816866645526</v>
      </c>
      <c r="AS50" s="28">
        <f>-AS21/2</f>
        <v>-6.476834094847107E-06</v>
      </c>
      <c r="AT50" s="28">
        <f>-AT21/2</f>
        <v>-3.299861896677918E-06</v>
      </c>
      <c r="AU50" s="28">
        <f>-AU21/2</f>
        <v>4.863356616840913E-07</v>
      </c>
      <c r="AV50" s="28">
        <f>-AV21/2</f>
        <v>-1.756002744741461E-05</v>
      </c>
      <c r="AW50" s="28">
        <f>-AW21/2</f>
        <v>1.4074220374472923E-06</v>
      </c>
      <c r="AX50" s="28">
        <f>-AX21/2</f>
        <v>-1.073939599584959E-06</v>
      </c>
      <c r="AY50" s="28">
        <f>-AY21/2</f>
        <v>1.379063847491357E-07</v>
      </c>
      <c r="AZ50" s="28">
        <f>-AZ21/2</f>
        <v>-1.0809521925258367E-05</v>
      </c>
      <c r="BA50" s="28">
        <f>-BA21/2</f>
        <v>2.1852229772748938E-07</v>
      </c>
    </row>
    <row r="51" spans="2:53" s="8" customFormat="1" ht="11.25">
      <c r="B51" s="8" t="s">
        <v>79</v>
      </c>
      <c r="C51" s="11">
        <v>1799.0847</v>
      </c>
      <c r="D51" s="5">
        <v>0.819474</v>
      </c>
      <c r="E51" s="5">
        <v>0.4554952</v>
      </c>
      <c r="F51" s="4">
        <v>430.8909</v>
      </c>
      <c r="G51" s="5">
        <v>0.81947017305642</v>
      </c>
      <c r="H51" s="7">
        <v>-0.00250383724908</v>
      </c>
      <c r="I51" s="7">
        <v>-0.00020026305612</v>
      </c>
      <c r="J51" s="7">
        <v>-0.0002705493411</v>
      </c>
      <c r="K51" s="7">
        <v>-0.00430068969414</v>
      </c>
      <c r="L51" s="7">
        <v>5.1897288419999995E-05</v>
      </c>
      <c r="M51" s="7">
        <v>-2.8411163580000006E-05</v>
      </c>
      <c r="N51" s="7">
        <v>-5.7772917000000004E-05</v>
      </c>
      <c r="O51" s="7">
        <v>0.0004952655013800001</v>
      </c>
      <c r="P51" s="7">
        <v>-6.677893625999999E-05</v>
      </c>
      <c r="Q51" s="7">
        <v>1.053843564E-05</v>
      </c>
      <c r="R51" s="7">
        <v>-1.706144868E-05</v>
      </c>
      <c r="S51" s="7">
        <v>-6.291921372000002E-05</v>
      </c>
      <c r="T51" s="7">
        <v>1.46685846E-06</v>
      </c>
      <c r="U51" s="3">
        <v>9999.9533</v>
      </c>
      <c r="V51" s="4">
        <v>-30.5542</v>
      </c>
      <c r="W51" s="4">
        <v>-2.4438</v>
      </c>
      <c r="X51" s="4">
        <v>-3.3015</v>
      </c>
      <c r="Y51" s="4">
        <v>-52.4811</v>
      </c>
      <c r="Z51" s="4">
        <v>0.6333</v>
      </c>
      <c r="AA51" s="4">
        <v>-0.3467</v>
      </c>
      <c r="AB51" s="4">
        <v>-0.705</v>
      </c>
      <c r="AC51" s="4">
        <v>6.0437</v>
      </c>
      <c r="AD51" s="4">
        <v>-0.8149</v>
      </c>
      <c r="AE51" s="4">
        <v>0.1286</v>
      </c>
      <c r="AF51" s="4">
        <v>-0.2082</v>
      </c>
      <c r="AG51" s="4">
        <v>-0.7678</v>
      </c>
      <c r="AH51" s="4">
        <v>0.0179</v>
      </c>
      <c r="AK51" s="37">
        <f t="shared" si="1"/>
        <v>1799.2357</v>
      </c>
      <c r="AL51" s="27"/>
      <c r="AM51" s="27"/>
      <c r="AN51" s="28">
        <f>-AN22/2</f>
        <v>-0.0008230528517942926</v>
      </c>
      <c r="AO51" s="28">
        <f>-AO22/2</f>
        <v>0.0005647351034232804</v>
      </c>
      <c r="AP51" s="28">
        <f>-AP22/2</f>
        <v>6.185903361654357E-07</v>
      </c>
      <c r="AQ51" s="28">
        <f>-AQ22/2</f>
        <v>4.304389735222263E-06</v>
      </c>
      <c r="AR51" s="28">
        <f>-AR22/2</f>
        <v>-0.0001546925522350486</v>
      </c>
      <c r="AS51" s="28">
        <f>-AS22/2</f>
        <v>-8.247506490398383E-06</v>
      </c>
      <c r="AT51" s="28">
        <f>-AT22/2</f>
        <v>-2.8585842232447164E-06</v>
      </c>
      <c r="AU51" s="28">
        <f>-AU22/2</f>
        <v>-1.2668687942414889E-06</v>
      </c>
      <c r="AV51" s="28">
        <f>-AV22/2</f>
        <v>-1.890494097507616E-05</v>
      </c>
      <c r="AW51" s="28">
        <f>-AW22/2</f>
        <v>2.156898700417874E-06</v>
      </c>
      <c r="AX51" s="28">
        <f>-AX22/2</f>
        <v>-7.712430737142463E-07</v>
      </c>
      <c r="AY51" s="28">
        <f>-AY22/2</f>
        <v>3.6885821707080806E-07</v>
      </c>
      <c r="AZ51" s="28">
        <f>-AZ22/2</f>
        <v>-9.927278555864696E-06</v>
      </c>
      <c r="BA51" s="28">
        <f>-BA22/2</f>
        <v>-1.2007028786535768E-07</v>
      </c>
    </row>
    <row r="52" spans="2:53" s="8" customFormat="1" ht="11.25">
      <c r="B52" s="8" t="s">
        <v>79</v>
      </c>
      <c r="C52" s="11">
        <v>1998.5498</v>
      </c>
      <c r="D52" s="5">
        <v>0.910679</v>
      </c>
      <c r="E52" s="5">
        <v>0.4556697</v>
      </c>
      <c r="F52" s="4">
        <v>430.656</v>
      </c>
      <c r="G52" s="5">
        <v>0.91067537549758</v>
      </c>
      <c r="H52" s="7">
        <v>-0.00256854279913</v>
      </c>
      <c r="I52" s="7">
        <v>-0.00021650482546000004</v>
      </c>
      <c r="J52" s="7">
        <v>-0.00029420395774000003</v>
      </c>
      <c r="K52" s="7">
        <v>-0.00480751997495</v>
      </c>
      <c r="L52" s="7">
        <v>5.506875913E-05</v>
      </c>
      <c r="M52" s="7">
        <v>-3.233821129E-05</v>
      </c>
      <c r="N52" s="7">
        <v>-6.526836393000001E-05</v>
      </c>
      <c r="O52" s="7">
        <v>0.00054882069935</v>
      </c>
      <c r="P52" s="7">
        <v>-7.495798849E-05</v>
      </c>
      <c r="Q52" s="7">
        <v>1.1684011569999999E-05</v>
      </c>
      <c r="R52" s="7">
        <v>-1.845946333E-05</v>
      </c>
      <c r="S52" s="7">
        <v>-7.106028237000001E-05</v>
      </c>
      <c r="T52" s="7">
        <v>1.06549443E-06</v>
      </c>
      <c r="U52" s="3">
        <v>9999.9602</v>
      </c>
      <c r="V52" s="4">
        <v>-28.2047</v>
      </c>
      <c r="W52" s="4">
        <v>-2.3774</v>
      </c>
      <c r="X52" s="4">
        <v>-3.2306</v>
      </c>
      <c r="Y52" s="4">
        <v>-52.7905</v>
      </c>
      <c r="Z52" s="4">
        <v>0.6047</v>
      </c>
      <c r="AA52" s="4">
        <v>-0.3551</v>
      </c>
      <c r="AB52" s="4">
        <v>-0.7167</v>
      </c>
      <c r="AC52" s="4">
        <v>6.0265</v>
      </c>
      <c r="AD52" s="4">
        <v>-0.8231</v>
      </c>
      <c r="AE52" s="4">
        <v>0.1283</v>
      </c>
      <c r="AF52" s="4">
        <v>-0.2027</v>
      </c>
      <c r="AG52" s="4">
        <v>-0.7803</v>
      </c>
      <c r="AH52" s="4">
        <v>0.0117</v>
      </c>
      <c r="AK52" s="37">
        <f t="shared" si="1"/>
        <v>1999.2056</v>
      </c>
      <c r="AL52" s="27"/>
      <c r="AM52" s="27"/>
      <c r="AN52" s="28">
        <f>-AN23/2</f>
        <v>-0.0012346418774506485</v>
      </c>
      <c r="AO52" s="28">
        <f>-AO23/2</f>
        <v>0.0005848751884572266</v>
      </c>
      <c r="AP52" s="28">
        <f>-AP23/2</f>
        <v>2.047242812935478E-06</v>
      </c>
      <c r="AQ52" s="28">
        <f>-AQ23/2</f>
        <v>-8.090385507405877E-07</v>
      </c>
      <c r="AR52" s="28">
        <f>-AR23/2</f>
        <v>-0.00014293841193172658</v>
      </c>
      <c r="AS52" s="28">
        <f>-AS23/2</f>
        <v>-8.019620699391806E-06</v>
      </c>
      <c r="AT52" s="28">
        <f>-AT23/2</f>
        <v>-2.359111058098179E-06</v>
      </c>
      <c r="AU52" s="28">
        <f>-AU23/2</f>
        <v>-3.929302119908825E-07</v>
      </c>
      <c r="AV52" s="28">
        <f>-AV23/2</f>
        <v>-1.8574253919885432E-05</v>
      </c>
      <c r="AW52" s="28">
        <f>-AW23/2</f>
        <v>2.4275034546955446E-06</v>
      </c>
      <c r="AX52" s="28">
        <f>-AX23/2</f>
        <v>-8.562248287017831E-07</v>
      </c>
      <c r="AY52" s="28">
        <f>-AY23/2</f>
        <v>4.322210006899251E-08</v>
      </c>
      <c r="AZ52" s="28">
        <f>-AZ23/2</f>
        <v>-9.82898966791892E-06</v>
      </c>
      <c r="BA52" s="28">
        <f>-BA23/2</f>
        <v>2.3930807043015703E-07</v>
      </c>
    </row>
    <row r="53" spans="2:53" s="8" customFormat="1" ht="11.25">
      <c r="B53" s="8" t="s">
        <v>79</v>
      </c>
      <c r="C53" s="11">
        <v>2498.8356</v>
      </c>
      <c r="D53" s="5">
        <v>1.13838</v>
      </c>
      <c r="E53" s="5">
        <v>0.4555632</v>
      </c>
      <c r="F53" s="4">
        <v>430.795</v>
      </c>
      <c r="G53" s="5">
        <v>1.1383750138956</v>
      </c>
      <c r="H53" s="7">
        <v>-0.0033690242261999997</v>
      </c>
      <c r="I53" s="7">
        <v>-0.00026525392379999995</v>
      </c>
      <c r="J53" s="7">
        <v>-0.000354320775</v>
      </c>
      <c r="K53" s="7">
        <v>-0.0060594601344</v>
      </c>
      <c r="L53" s="7">
        <v>6.27133542E-05</v>
      </c>
      <c r="M53" s="7">
        <v>-4.55579676E-05</v>
      </c>
      <c r="N53" s="7">
        <v>-8.18950572E-05</v>
      </c>
      <c r="O53" s="7">
        <v>0.0006810699864000001</v>
      </c>
      <c r="P53" s="7">
        <v>-9.225431519999999E-05</v>
      </c>
      <c r="Q53" s="7">
        <v>1.3831316999999999E-05</v>
      </c>
      <c r="R53" s="7">
        <v>-2.4395483399999997E-05</v>
      </c>
      <c r="S53" s="7">
        <v>-9.2834889E-05</v>
      </c>
      <c r="T53" s="7">
        <v>2.0718515999999998E-06</v>
      </c>
      <c r="U53" s="3">
        <v>9999.9562</v>
      </c>
      <c r="V53" s="4">
        <v>-29.5949</v>
      </c>
      <c r="W53" s="4">
        <v>-2.3301</v>
      </c>
      <c r="X53" s="4">
        <v>-3.1125</v>
      </c>
      <c r="Y53" s="4">
        <v>-53.2288</v>
      </c>
      <c r="Z53" s="4">
        <v>0.5509</v>
      </c>
      <c r="AA53" s="4">
        <v>-0.4002</v>
      </c>
      <c r="AB53" s="4">
        <v>-0.7194</v>
      </c>
      <c r="AC53" s="4">
        <v>5.9828</v>
      </c>
      <c r="AD53" s="4">
        <v>-0.8104</v>
      </c>
      <c r="AE53" s="4">
        <v>0.1215</v>
      </c>
      <c r="AF53" s="4">
        <v>-0.2143</v>
      </c>
      <c r="AG53" s="4">
        <v>-0.8155</v>
      </c>
      <c r="AH53" s="4">
        <v>0.0182</v>
      </c>
      <c r="AK53" s="37">
        <f t="shared" si="1"/>
        <v>2499</v>
      </c>
      <c r="AL53" s="27"/>
      <c r="AM53" s="27"/>
      <c r="AN53" s="28">
        <f>-AN24/2</f>
        <v>-0.00012058586622032408</v>
      </c>
      <c r="AO53" s="28">
        <f>-AO24/2</f>
        <v>0.0008382499822344719</v>
      </c>
      <c r="AP53" s="28">
        <f>-AP24/2</f>
        <v>2.675555630560656E-07</v>
      </c>
      <c r="AQ53" s="28">
        <f>-AQ24/2</f>
        <v>-6.552124154254288E-06</v>
      </c>
      <c r="AR53" s="28">
        <f>-AR24/2</f>
        <v>-0.0001338505030118232</v>
      </c>
      <c r="AS53" s="28">
        <f>-AS24/2</f>
        <v>-6.540071025937771E-06</v>
      </c>
      <c r="AT53" s="28">
        <f>-AT24/2</f>
        <v>-6.666435560168879E-07</v>
      </c>
      <c r="AU53" s="28">
        <f>-AU24/2</f>
        <v>2.2506876422151559E-07</v>
      </c>
      <c r="AV53" s="28">
        <f>-AV24/2</f>
        <v>-1.5496003316047403E-05</v>
      </c>
      <c r="AW53" s="28">
        <f>-AW24/2</f>
        <v>1.648945535342109E-06</v>
      </c>
      <c r="AX53" s="28">
        <f>-AX24/2</f>
        <v>-1.520998085617061E-06</v>
      </c>
      <c r="AY53" s="28">
        <f>-AY24/2</f>
        <v>8.335173472653188E-07</v>
      </c>
      <c r="AZ53" s="28">
        <f>-AZ24/2</f>
        <v>-8.224963766496183E-06</v>
      </c>
      <c r="BA53" s="28">
        <f>-BA24/2</f>
        <v>-1.2542595422411922E-07</v>
      </c>
    </row>
    <row r="54" spans="2:53" s="8" customFormat="1" ht="11.25">
      <c r="B54" s="8" t="s">
        <v>79</v>
      </c>
      <c r="C54" s="11">
        <v>2998.3123</v>
      </c>
      <c r="D54" s="5">
        <v>1.36388</v>
      </c>
      <c r="E54" s="5">
        <v>0.454884</v>
      </c>
      <c r="F54" s="4">
        <v>430.5027</v>
      </c>
      <c r="G54" s="5">
        <v>1.3638751445872002</v>
      </c>
      <c r="H54" s="7">
        <v>-0.0036376861808</v>
      </c>
      <c r="I54" s="7">
        <v>-0.0002934933372</v>
      </c>
      <c r="J54" s="7">
        <v>-0.0004488938244</v>
      </c>
      <c r="K54" s="7">
        <v>-0.007289133910799999</v>
      </c>
      <c r="L54" s="7">
        <v>7.74547452E-05</v>
      </c>
      <c r="M54" s="7">
        <v>-6.005163640000001E-05</v>
      </c>
      <c r="N54" s="7">
        <v>-9.764016919999999E-05</v>
      </c>
      <c r="O54" s="7">
        <v>0.000806666826</v>
      </c>
      <c r="P54" s="7">
        <v>-0.0001071054964</v>
      </c>
      <c r="Q54" s="7">
        <v>1.8480574000000003E-05</v>
      </c>
      <c r="R54" s="7">
        <v>-2.65138272E-05</v>
      </c>
      <c r="S54" s="7">
        <v>-0.0001142385888</v>
      </c>
      <c r="T54" s="7">
        <v>2.250402E-06</v>
      </c>
      <c r="U54" s="3">
        <v>9999.9644</v>
      </c>
      <c r="V54" s="4">
        <v>-26.6716</v>
      </c>
      <c r="W54" s="4">
        <v>-2.1519</v>
      </c>
      <c r="X54" s="4">
        <v>-3.2913</v>
      </c>
      <c r="Y54" s="4">
        <v>-53.4441</v>
      </c>
      <c r="Z54" s="4">
        <v>0.5679</v>
      </c>
      <c r="AA54" s="4">
        <v>-0.4403</v>
      </c>
      <c r="AB54" s="4">
        <v>-0.7159</v>
      </c>
      <c r="AC54" s="4">
        <v>5.9145</v>
      </c>
      <c r="AD54" s="4">
        <v>-0.7853</v>
      </c>
      <c r="AE54" s="4">
        <v>0.1355</v>
      </c>
      <c r="AF54" s="4">
        <v>-0.1944</v>
      </c>
      <c r="AG54" s="4">
        <v>-0.8376</v>
      </c>
      <c r="AH54" s="4">
        <v>0.0165</v>
      </c>
      <c r="AK54" s="37">
        <f t="shared" si="1"/>
        <v>2998.5931</v>
      </c>
      <c r="AL54" s="27"/>
      <c r="AM54" s="27"/>
      <c r="AN54" s="28">
        <f>-AN25/2</f>
        <v>-0.0003121738040473554</v>
      </c>
      <c r="AO54" s="28">
        <f>-AO25/2</f>
        <v>0.0008185174676406089</v>
      </c>
      <c r="AP54" s="28">
        <f>-AP25/2</f>
        <v>-8.91031658034177E-06</v>
      </c>
      <c r="AQ54" s="28">
        <f>-AQ25/2</f>
        <v>1.712510185616483E-05</v>
      </c>
      <c r="AR54" s="28">
        <f>-AR25/2</f>
        <v>-0.00011790463381576013</v>
      </c>
      <c r="AS54" s="28">
        <f>-AS25/2</f>
        <v>-1.3624356822461034E-05</v>
      </c>
      <c r="AT54" s="28">
        <f>-AT25/2</f>
        <v>-1.738123801479843E-06</v>
      </c>
      <c r="AU54" s="28">
        <f>-AU25/2</f>
        <v>-1.1364033679523588E-06</v>
      </c>
      <c r="AV54" s="28">
        <f>-AV25/2</f>
        <v>-1.246287265743235E-05</v>
      </c>
      <c r="AW54" s="28">
        <f>-AW25/2</f>
        <v>1.7629573587051503E-06</v>
      </c>
      <c r="AX54" s="28">
        <f>-AX25/2</f>
        <v>-1.8789003776958468E-06</v>
      </c>
      <c r="AY54" s="28">
        <f>-AY25/2</f>
        <v>-1.029688544348917E-07</v>
      </c>
      <c r="AZ54" s="28">
        <f>-AZ25/2</f>
        <v>-7.4450330246639165E-06</v>
      </c>
      <c r="BA54" s="28">
        <f>-BA25/2</f>
        <v>2.3807362190419604E-07</v>
      </c>
    </row>
    <row r="55" spans="2:53" s="8" customFormat="1" ht="11.25">
      <c r="B55" s="8" t="s">
        <v>79</v>
      </c>
      <c r="C55" s="11">
        <v>3498.0067</v>
      </c>
      <c r="D55" s="5">
        <v>1.59141</v>
      </c>
      <c r="E55" s="5">
        <v>0.4549473</v>
      </c>
      <c r="F55" s="4">
        <v>430.2874</v>
      </c>
      <c r="G55" s="5">
        <v>1.5914052098559</v>
      </c>
      <c r="H55" s="7">
        <v>-0.0039020259213</v>
      </c>
      <c r="I55" s="7">
        <v>-0.0003579876795</v>
      </c>
      <c r="J55" s="7">
        <v>-0.000544421361</v>
      </c>
      <c r="K55" s="7">
        <v>-0.008551839487499999</v>
      </c>
      <c r="L55" s="7">
        <v>8.53791465E-05</v>
      </c>
      <c r="M55" s="7">
        <v>-7.0817745E-05</v>
      </c>
      <c r="N55" s="7">
        <v>-0.00010845459150000001</v>
      </c>
      <c r="O55" s="7">
        <v>0.0009328527138</v>
      </c>
      <c r="P55" s="7">
        <v>-0.00012279319559999998</v>
      </c>
      <c r="Q55" s="7">
        <v>2.1324894E-05</v>
      </c>
      <c r="R55" s="7">
        <v>-3.30694998E-05</v>
      </c>
      <c r="S55" s="7">
        <v>-0.0001364952357</v>
      </c>
      <c r="T55" s="7">
        <v>1.5754959000000002E-06</v>
      </c>
      <c r="U55" s="3">
        <v>9999.9699</v>
      </c>
      <c r="V55" s="4">
        <v>-24.5193</v>
      </c>
      <c r="W55" s="4">
        <v>-2.2495</v>
      </c>
      <c r="X55" s="4">
        <v>-3.421</v>
      </c>
      <c r="Y55" s="4">
        <v>-53.7375</v>
      </c>
      <c r="Z55" s="4">
        <v>0.5365</v>
      </c>
      <c r="AA55" s="4">
        <v>-0.445</v>
      </c>
      <c r="AB55" s="4">
        <v>-0.6815</v>
      </c>
      <c r="AC55" s="4">
        <v>5.8618</v>
      </c>
      <c r="AD55" s="4">
        <v>-0.7716</v>
      </c>
      <c r="AE55" s="4">
        <v>0.134</v>
      </c>
      <c r="AF55" s="4">
        <v>-0.2078</v>
      </c>
      <c r="AG55" s="4">
        <v>-0.8577</v>
      </c>
      <c r="AH55" s="4">
        <v>0.0099</v>
      </c>
      <c r="AK55" s="37">
        <f t="shared" si="1"/>
        <v>3498.477</v>
      </c>
      <c r="AL55" s="27"/>
      <c r="AM55" s="27"/>
      <c r="AN55" s="28">
        <f>-AN26/2</f>
        <v>-4.5269908585110485E-05</v>
      </c>
      <c r="AO55" s="28">
        <f>-AO26/2</f>
        <v>0.0009083536190878554</v>
      </c>
      <c r="AP55" s="28">
        <f>-AP26/2</f>
        <v>1.3053156713520997E-05</v>
      </c>
      <c r="AQ55" s="28">
        <f>-AQ26/2</f>
        <v>2.9347970081198247E-05</v>
      </c>
      <c r="AR55" s="28">
        <f>-AR26/2</f>
        <v>-0.0001071360228981624</v>
      </c>
      <c r="AS55" s="28">
        <f>-AS26/2</f>
        <v>-1.5750709877685717E-05</v>
      </c>
      <c r="AT55" s="28">
        <f>-AT26/2</f>
        <v>-3.3401223479587213E-06</v>
      </c>
      <c r="AU55" s="28">
        <f>-AU26/2</f>
        <v>-3.5220371986154355E-06</v>
      </c>
      <c r="AV55" s="28">
        <f>-AV26/2</f>
        <v>-8.31941059019223E-06</v>
      </c>
      <c r="AW55" s="28">
        <f>-AW26/2</f>
        <v>1.4439596996967325E-06</v>
      </c>
      <c r="AX55" s="28">
        <f>-AX26/2</f>
        <v>-1.6637783946596204E-06</v>
      </c>
      <c r="AY55" s="28">
        <f>-AY26/2</f>
        <v>7.80825964031856E-07</v>
      </c>
      <c r="AZ55" s="28">
        <f>-AZ26/2</f>
        <v>-6.131318594368971E-06</v>
      </c>
      <c r="BA55" s="28">
        <f>-BA26/2</f>
        <v>8.036761388646998E-07</v>
      </c>
    </row>
    <row r="56" spans="2:53" s="8" customFormat="1" ht="11.25">
      <c r="B56" s="8" t="s">
        <v>79</v>
      </c>
      <c r="C56" s="11">
        <v>3998.2708</v>
      </c>
      <c r="D56" s="5">
        <v>1.82052</v>
      </c>
      <c r="E56" s="5">
        <v>0.455326</v>
      </c>
      <c r="F56" s="4">
        <v>430.1264</v>
      </c>
      <c r="G56" s="5">
        <v>1.8205152302375998</v>
      </c>
      <c r="H56" s="7">
        <v>-0.0041705746524</v>
      </c>
      <c r="I56" s="7">
        <v>-0.00038423895119999997</v>
      </c>
      <c r="J56" s="7">
        <v>-0.0006049770012</v>
      </c>
      <c r="K56" s="7">
        <v>-0.009814514346</v>
      </c>
      <c r="L56" s="7">
        <v>9.73796148E-05</v>
      </c>
      <c r="M56" s="7">
        <v>-8.19051948E-05</v>
      </c>
      <c r="N56" s="7">
        <v>-0.000125706906</v>
      </c>
      <c r="O56" s="7">
        <v>0.0010563385247999999</v>
      </c>
      <c r="P56" s="7">
        <v>-0.0001414908144</v>
      </c>
      <c r="Q56" s="7">
        <v>2.37759912E-05</v>
      </c>
      <c r="R56" s="7">
        <v>-3.78850212E-05</v>
      </c>
      <c r="S56" s="7">
        <v>-0.00015596394839999998</v>
      </c>
      <c r="T56" s="7">
        <v>2.4941124E-06</v>
      </c>
      <c r="U56" s="3">
        <v>9999.9738</v>
      </c>
      <c r="V56" s="4">
        <v>-22.9087</v>
      </c>
      <c r="W56" s="4">
        <v>-2.1106</v>
      </c>
      <c r="X56" s="4">
        <v>-3.3231</v>
      </c>
      <c r="Y56" s="4">
        <v>-53.9105</v>
      </c>
      <c r="Z56" s="4">
        <v>0.5349</v>
      </c>
      <c r="AA56" s="4">
        <v>-0.4499</v>
      </c>
      <c r="AB56" s="4">
        <v>-0.6905</v>
      </c>
      <c r="AC56" s="4">
        <v>5.8024</v>
      </c>
      <c r="AD56" s="4">
        <v>-0.7772</v>
      </c>
      <c r="AE56" s="4">
        <v>0.1306</v>
      </c>
      <c r="AF56" s="4">
        <v>-0.2081</v>
      </c>
      <c r="AG56" s="4">
        <v>-0.8567</v>
      </c>
      <c r="AH56" s="4">
        <v>0.0137</v>
      </c>
      <c r="AK56" s="37">
        <f t="shared" si="1"/>
        <v>3998.3889</v>
      </c>
      <c r="AL56" s="27"/>
      <c r="AM56" s="27"/>
      <c r="AN56" s="28">
        <f>-AN27/2</f>
        <v>-0.003330245801227538</v>
      </c>
      <c r="AO56" s="28">
        <f>-AO27/2</f>
        <v>0.0009228049323857105</v>
      </c>
      <c r="AP56" s="28">
        <f>-AP27/2</f>
        <v>1.9041858180724776E-05</v>
      </c>
      <c r="AQ56" s="28">
        <f>-AQ27/2</f>
        <v>-1.4050459644903562E-06</v>
      </c>
      <c r="AR56" s="28">
        <f>-AR27/2</f>
        <v>-8.423331972032874E-05</v>
      </c>
      <c r="AS56" s="28">
        <f>-AS27/2</f>
        <v>-1.2549088838292291E-05</v>
      </c>
      <c r="AT56" s="28">
        <f>-AT27/2</f>
        <v>-4.384873401630767E-06</v>
      </c>
      <c r="AU56" s="28">
        <f>-AU27/2</f>
        <v>-8.945573992132745E-07</v>
      </c>
      <c r="AV56" s="28">
        <f>-AV27/2</f>
        <v>-6.921546641759429E-06</v>
      </c>
      <c r="AW56" s="28">
        <f>-AW27/2</f>
        <v>2.7802891615082658E-06</v>
      </c>
      <c r="AX56" s="28">
        <f>-AX27/2</f>
        <v>-1.032095394870017E-06</v>
      </c>
      <c r="AY56" s="28">
        <f>-AY27/2</f>
        <v>1.4206995195057459E-06</v>
      </c>
      <c r="AZ56" s="28">
        <f>-AZ27/2</f>
        <v>-6.416954686446055E-06</v>
      </c>
      <c r="BA56" s="28">
        <f>-BA27/2</f>
        <v>-6.757113852581872E-07</v>
      </c>
    </row>
    <row r="57" spans="2:53" s="8" customFormat="1" ht="11.25">
      <c r="B57" s="8" t="s">
        <v>79</v>
      </c>
      <c r="C57" s="11">
        <v>4497.6926</v>
      </c>
      <c r="D57" s="5">
        <v>2.04811</v>
      </c>
      <c r="E57" s="5">
        <v>0.45537</v>
      </c>
      <c r="F57" s="4">
        <v>428.6916</v>
      </c>
      <c r="G57" s="5">
        <v>2.0481092421993</v>
      </c>
      <c r="H57" s="7">
        <v>-0.0017534484142999996</v>
      </c>
      <c r="I57" s="7">
        <v>-0.0004232214503999999</v>
      </c>
      <c r="J57" s="7">
        <v>-0.0006362453715</v>
      </c>
      <c r="K57" s="7">
        <v>-0.0110462559929</v>
      </c>
      <c r="L57" s="7">
        <v>4.4239175999999996E-05</v>
      </c>
      <c r="M57" s="7">
        <v>-9.69984896E-05</v>
      </c>
      <c r="N57" s="7">
        <v>-0.00014492426359999998</v>
      </c>
      <c r="O57" s="7">
        <v>0.0011816161023</v>
      </c>
      <c r="P57" s="7">
        <v>-0.0001461121674</v>
      </c>
      <c r="Q57" s="7">
        <v>3.02505847E-05</v>
      </c>
      <c r="R57" s="7">
        <v>-4.1965773899999994E-05</v>
      </c>
      <c r="S57" s="7">
        <v>-0.00017814460779999998</v>
      </c>
      <c r="T57" s="7">
        <v>2.9083162E-06</v>
      </c>
      <c r="U57" s="3">
        <v>9999.9963</v>
      </c>
      <c r="V57" s="4">
        <v>-8.5613</v>
      </c>
      <c r="W57" s="4">
        <v>-2.0664</v>
      </c>
      <c r="X57" s="4">
        <v>-3.1065</v>
      </c>
      <c r="Y57" s="4">
        <v>-53.9339</v>
      </c>
      <c r="Z57" s="4">
        <v>0.216</v>
      </c>
      <c r="AA57" s="4">
        <v>-0.4736</v>
      </c>
      <c r="AB57" s="4">
        <v>-0.7076</v>
      </c>
      <c r="AC57" s="4">
        <v>5.7693</v>
      </c>
      <c r="AD57" s="4">
        <v>-0.7134</v>
      </c>
      <c r="AE57" s="4">
        <v>0.1477</v>
      </c>
      <c r="AF57" s="4">
        <v>-0.2049</v>
      </c>
      <c r="AG57" s="4">
        <v>-0.8698</v>
      </c>
      <c r="AH57" s="4">
        <v>0.0142</v>
      </c>
      <c r="AK57" s="37">
        <f t="shared" si="1"/>
        <v>4498.3121</v>
      </c>
      <c r="AL57" s="27"/>
      <c r="AM57" s="27"/>
      <c r="AN57" s="28">
        <f>-AN28/2</f>
        <v>-0.0017463975497542528</v>
      </c>
      <c r="AO57" s="28">
        <f>-AO28/2</f>
        <v>-0.0003408009647316762</v>
      </c>
      <c r="AP57" s="28">
        <f>-AP28/2</f>
        <v>2.793628038829548E-05</v>
      </c>
      <c r="AQ57" s="28">
        <f>-AQ28/2</f>
        <v>-2.4507614392668415E-05</v>
      </c>
      <c r="AR57" s="28">
        <f>-AR28/2</f>
        <v>-0.00010753069935513868</v>
      </c>
      <c r="AS57" s="28">
        <f>-AS28/2</f>
        <v>1.6403281307843683E-05</v>
      </c>
      <c r="AT57" s="28">
        <f>-AT28/2</f>
        <v>-4.620577045346124E-06</v>
      </c>
      <c r="AU57" s="28">
        <f>-AU28/2</f>
        <v>1.9537360378232192E-06</v>
      </c>
      <c r="AV57" s="28">
        <f>-AV28/2</f>
        <v>-3.154493951192127E-06</v>
      </c>
      <c r="AW57" s="28">
        <f>-AW28/2</f>
        <v>-3.3006442528503535E-06</v>
      </c>
      <c r="AX57" s="28">
        <f>-AX28/2</f>
        <v>-1.7128316668124471E-06</v>
      </c>
      <c r="AY57" s="28">
        <f>-AY28/2</f>
        <v>7.31042576031622E-07</v>
      </c>
      <c r="AZ57" s="28">
        <f>-AZ28/2</f>
        <v>-4.796786522048282E-06</v>
      </c>
      <c r="BA57" s="28">
        <f>-BA28/2</f>
        <v>-6.057248917991659E-07</v>
      </c>
    </row>
    <row r="58" spans="2:53" s="8" customFormat="1" ht="11.25">
      <c r="B58" s="8" t="s">
        <v>79</v>
      </c>
      <c r="C58" s="11">
        <v>4997.6667</v>
      </c>
      <c r="D58" s="5">
        <v>2.27447</v>
      </c>
      <c r="E58" s="5">
        <v>0.4551062</v>
      </c>
      <c r="F58" s="4">
        <v>425.8895</v>
      </c>
      <c r="G58" s="5">
        <v>2.2744657012517</v>
      </c>
      <c r="H58" s="7">
        <v>0.0044261413647</v>
      </c>
      <c r="I58" s="7">
        <v>-0.00041729701089999994</v>
      </c>
      <c r="J58" s="7">
        <v>-0.0006669200934</v>
      </c>
      <c r="K58" s="7">
        <v>-0.0122847081511</v>
      </c>
      <c r="L58" s="7">
        <v>-4.9287764900000005E-05</v>
      </c>
      <c r="M58" s="7">
        <v>-0.00011160824289999999</v>
      </c>
      <c r="N58" s="7">
        <v>-0.0001684927376</v>
      </c>
      <c r="O58" s="7">
        <v>0.0012969937728</v>
      </c>
      <c r="P58" s="7">
        <v>-0.0001422680985</v>
      </c>
      <c r="Q58" s="7">
        <v>3.42990076E-05</v>
      </c>
      <c r="R58" s="7">
        <v>-4.49662719E-05</v>
      </c>
      <c r="S58" s="7">
        <v>-0.0001991980826</v>
      </c>
      <c r="T58" s="7">
        <v>-5.003834E-07</v>
      </c>
      <c r="U58" s="3">
        <v>9999.9811</v>
      </c>
      <c r="V58" s="4">
        <v>19.4601</v>
      </c>
      <c r="W58" s="4">
        <v>-1.8347</v>
      </c>
      <c r="X58" s="4">
        <v>-2.9322</v>
      </c>
      <c r="Y58" s="4">
        <v>-54.0113</v>
      </c>
      <c r="Z58" s="4">
        <v>-0.2167</v>
      </c>
      <c r="AA58" s="4">
        <v>-0.4907</v>
      </c>
      <c r="AB58" s="4">
        <v>-0.7408</v>
      </c>
      <c r="AC58" s="4">
        <v>5.7024</v>
      </c>
      <c r="AD58" s="4">
        <v>-0.6255</v>
      </c>
      <c r="AE58" s="4">
        <v>0.1508</v>
      </c>
      <c r="AF58" s="4">
        <v>-0.1977</v>
      </c>
      <c r="AG58" s="4">
        <v>-0.8758</v>
      </c>
      <c r="AH58" s="4">
        <v>-0.0022</v>
      </c>
      <c r="AK58" s="37">
        <f t="shared" si="1"/>
        <v>4998.5452</v>
      </c>
      <c r="AL58" s="27"/>
      <c r="AM58" s="27"/>
      <c r="AN58" s="28">
        <f>-AN29/2</f>
        <v>-0.0017779147171184118</v>
      </c>
      <c r="AO58" s="28">
        <f>-AO29/2</f>
        <v>-0.0016181266363080554</v>
      </c>
      <c r="AP58" s="28">
        <f>-AP29/2</f>
        <v>2.4470584557936684E-05</v>
      </c>
      <c r="AQ58" s="28">
        <f>-AQ29/2</f>
        <v>-4.9174358915919745E-05</v>
      </c>
      <c r="AR58" s="28">
        <f>-AR29/2</f>
        <v>-0.0001152631229289049</v>
      </c>
      <c r="AS58" s="28">
        <f>-AS29/2</f>
        <v>3.926409425169505E-05</v>
      </c>
      <c r="AT58" s="28">
        <f>-AT29/2</f>
        <v>-3.103850588224489E-06</v>
      </c>
      <c r="AU58" s="28">
        <f>-AU29/2</f>
        <v>7.422760497765047E-06</v>
      </c>
      <c r="AV58" s="28">
        <f>-AV29/2</f>
        <v>2.8348971505731853E-06</v>
      </c>
      <c r="AW58" s="28">
        <f>-AW29/2</f>
        <v>-9.734795762389277E-06</v>
      </c>
      <c r="AX58" s="28">
        <f>-AX29/2</f>
        <v>-2.6729171245990405E-06</v>
      </c>
      <c r="AY58" s="28">
        <f>-AY29/2</f>
        <v>-2.71438118711999E-07</v>
      </c>
      <c r="AZ58" s="28">
        <f>-AZ29/2</f>
        <v>-4.09146557829018E-06</v>
      </c>
      <c r="BA58" s="28">
        <f>-BA29/2</f>
        <v>8.521328292050258E-07</v>
      </c>
    </row>
    <row r="59" spans="2:53" s="8" customFormat="1" ht="11.25">
      <c r="B59" s="8" t="s">
        <v>79</v>
      </c>
      <c r="C59" s="11">
        <v>5497</v>
      </c>
      <c r="D59" s="5">
        <v>2.50284</v>
      </c>
      <c r="E59" s="5">
        <v>0.455311</v>
      </c>
      <c r="F59" s="4">
        <v>422.8974</v>
      </c>
      <c r="G59" s="5">
        <v>2.5028094903804</v>
      </c>
      <c r="H59" s="7">
        <v>0.0123591740904</v>
      </c>
      <c r="I59" s="7">
        <v>-0.0004190004444</v>
      </c>
      <c r="J59" s="7">
        <v>-0.00068890671</v>
      </c>
      <c r="K59" s="7">
        <v>-0.0135324554256</v>
      </c>
      <c r="L59" s="7">
        <v>-0.0001513217064</v>
      </c>
      <c r="M59" s="7">
        <v>-0.0001290964872</v>
      </c>
      <c r="N59" s="7">
        <v>-0.000188463852</v>
      </c>
      <c r="O59" s="7">
        <v>0.0014080477272</v>
      </c>
      <c r="P59" s="7">
        <v>-0.0001377062568</v>
      </c>
      <c r="Q59" s="7">
        <v>3.9294587999999995E-05</v>
      </c>
      <c r="R59" s="7">
        <v>-4.93810332E-05</v>
      </c>
      <c r="S59" s="7">
        <v>-0.00021954912479999996</v>
      </c>
      <c r="T59" s="7">
        <v>-3.8043168E-06</v>
      </c>
      <c r="U59" s="3">
        <v>9999.8781</v>
      </c>
      <c r="V59" s="4">
        <v>49.3806</v>
      </c>
      <c r="W59" s="4">
        <v>-1.6741</v>
      </c>
      <c r="X59" s="4">
        <v>-2.7525</v>
      </c>
      <c r="Y59" s="4">
        <v>-54.0684</v>
      </c>
      <c r="Z59" s="4">
        <v>-0.6046</v>
      </c>
      <c r="AA59" s="4">
        <v>-0.5158</v>
      </c>
      <c r="AB59" s="4">
        <v>-0.753</v>
      </c>
      <c r="AC59" s="4">
        <v>5.6258</v>
      </c>
      <c r="AD59" s="4">
        <v>-0.5502</v>
      </c>
      <c r="AE59" s="4">
        <v>0.157</v>
      </c>
      <c r="AF59" s="4">
        <v>-0.1973</v>
      </c>
      <c r="AG59" s="4">
        <v>-0.8772</v>
      </c>
      <c r="AH59" s="4">
        <v>-0.0152</v>
      </c>
      <c r="AK59" s="37">
        <f t="shared" si="1"/>
        <v>5497</v>
      </c>
      <c r="AL59" s="27"/>
      <c r="AM59" s="27"/>
      <c r="AN59" s="28">
        <f>-AN30/2</f>
        <v>-0.0036390375190000768</v>
      </c>
      <c r="AO59" s="28">
        <f>-AO30/2</f>
        <v>-0.0029086578118</v>
      </c>
      <c r="AP59" s="28">
        <f>-AP30/2</f>
        <v>3.460030129999998E-05</v>
      </c>
      <c r="AQ59" s="28">
        <f>-AQ30/2</f>
        <v>-7.523408450000002E-05</v>
      </c>
      <c r="AR59" s="28">
        <f>-AR30/2</f>
        <v>-0.0001107692983000003</v>
      </c>
      <c r="AS59" s="28">
        <f>-AS30/2</f>
        <v>4.56020739E-05</v>
      </c>
      <c r="AT59" s="28">
        <f>-AT30/2</f>
        <v>1.3237376999999912E-06</v>
      </c>
      <c r="AU59" s="28">
        <f>-AU30/2</f>
        <v>9.80780780000001E-06</v>
      </c>
      <c r="AV59" s="28">
        <f>-AV30/2</f>
        <v>7.130170199999976E-06</v>
      </c>
      <c r="AW59" s="28">
        <f>-AW30/2</f>
        <v>-1.0180623399999998E-05</v>
      </c>
      <c r="AX59" s="28">
        <f>-AX30/2</f>
        <v>-1.629495199999998E-06</v>
      </c>
      <c r="AY59" s="28">
        <f>-AY30/2</f>
        <v>-3.272719000000046E-07</v>
      </c>
      <c r="AZ59" s="28">
        <f>-AZ30/2</f>
        <v>-3.572864400000036E-06</v>
      </c>
      <c r="BA59" s="28">
        <f>-BA30/2</f>
        <v>1.4155281000000001E-06</v>
      </c>
    </row>
    <row r="60" spans="2:53" s="8" customFormat="1" ht="11.25">
      <c r="B60" s="8" t="s">
        <v>79</v>
      </c>
      <c r="C60" s="11">
        <v>5997</v>
      </c>
      <c r="D60" s="5">
        <v>2.72697</v>
      </c>
      <c r="E60" s="5">
        <v>0.4547223</v>
      </c>
      <c r="F60" s="4">
        <v>420.6735</v>
      </c>
      <c r="G60" s="5">
        <v>2.7269000532195</v>
      </c>
      <c r="H60" s="7">
        <v>0.0195305046006</v>
      </c>
      <c r="I60" s="7">
        <v>-0.00041534480069999996</v>
      </c>
      <c r="J60" s="7">
        <v>-0.0008293533861000001</v>
      </c>
      <c r="K60" s="7">
        <v>-0.014770114880700002</v>
      </c>
      <c r="L60" s="7">
        <v>-0.0002871772107</v>
      </c>
      <c r="M60" s="7">
        <v>-0.0001392118185</v>
      </c>
      <c r="N60" s="7">
        <v>-0.00020523176220000003</v>
      </c>
      <c r="O60" s="7">
        <v>0.0015189768294</v>
      </c>
      <c r="P60" s="7">
        <v>-0.0001286857143</v>
      </c>
      <c r="Q60" s="7">
        <v>4.28952381E-05</v>
      </c>
      <c r="R60" s="7">
        <v>-5.19760482E-05</v>
      </c>
      <c r="S60" s="7">
        <v>-0.0002398915509</v>
      </c>
      <c r="T60" s="7">
        <v>-7.8809433E-06</v>
      </c>
      <c r="U60" s="3">
        <v>9999.7435</v>
      </c>
      <c r="V60" s="4">
        <v>71.6198</v>
      </c>
      <c r="W60" s="4">
        <v>-1.5231</v>
      </c>
      <c r="X60" s="4">
        <v>-3.0413</v>
      </c>
      <c r="Y60" s="4">
        <v>-54.1631</v>
      </c>
      <c r="Z60" s="4">
        <v>-1.0531</v>
      </c>
      <c r="AA60" s="4">
        <v>-0.5105</v>
      </c>
      <c r="AB60" s="4">
        <v>-0.7526</v>
      </c>
      <c r="AC60" s="4">
        <v>5.5702</v>
      </c>
      <c r="AD60" s="4">
        <v>-0.4719</v>
      </c>
      <c r="AE60" s="4">
        <v>0.1573</v>
      </c>
      <c r="AF60" s="4">
        <v>-0.1906</v>
      </c>
      <c r="AG60" s="4">
        <v>-0.8797</v>
      </c>
      <c r="AH60" s="4">
        <v>-0.0289</v>
      </c>
      <c r="AK60" s="37">
        <f t="shared" si="1"/>
        <v>5997.5223</v>
      </c>
      <c r="AL60" s="27"/>
      <c r="AM60" s="27"/>
      <c r="AN60" s="28">
        <f>-AN31/2</f>
        <v>-0.0016817105972657398</v>
      </c>
      <c r="AO60" s="28">
        <f>-AO31/2</f>
        <v>-0.0027752401400079714</v>
      </c>
      <c r="AP60" s="28">
        <f>-AP31/2</f>
        <v>4.385308875913405E-06</v>
      </c>
      <c r="AQ60" s="28">
        <f>-AQ31/2</f>
        <v>2.041974663961996E-06</v>
      </c>
      <c r="AR60" s="28">
        <f>-AR31/2</f>
        <v>-0.0001045453449543942</v>
      </c>
      <c r="AS60" s="28">
        <f>-AS31/2</f>
        <v>4.798176094091617E-05</v>
      </c>
      <c r="AT60" s="28">
        <f>-AT31/2</f>
        <v>-3.7632647448703654E-07</v>
      </c>
      <c r="AU60" s="28">
        <f>-AU31/2</f>
        <v>2.933372281040285E-06</v>
      </c>
      <c r="AV60" s="28">
        <f>-AV31/2</f>
        <v>5.018905760230353E-06</v>
      </c>
      <c r="AW60" s="28">
        <f>-AW31/2</f>
        <v>-9.167170902361262E-06</v>
      </c>
      <c r="AX60" s="28">
        <f>-AX31/2</f>
        <v>-1.701864499212904E-06</v>
      </c>
      <c r="AY60" s="28">
        <f>-AY31/2</f>
        <v>-4.579076108074966E-07</v>
      </c>
      <c r="AZ60" s="28">
        <f>-AZ31/2</f>
        <v>-4.508275996995594E-06</v>
      </c>
      <c r="BA60" s="28">
        <f>-BA31/2</f>
        <v>3.862427896519582E-07</v>
      </c>
    </row>
    <row r="61" spans="2:53" s="8" customFormat="1" ht="11.25">
      <c r="B61" s="8" t="s">
        <v>79</v>
      </c>
      <c r="C61" s="11">
        <v>6496.5262</v>
      </c>
      <c r="D61" s="5">
        <v>2.95466</v>
      </c>
      <c r="E61" s="5">
        <v>0.4548063</v>
      </c>
      <c r="F61" s="4">
        <v>418.0996</v>
      </c>
      <c r="G61" s="5">
        <v>2.9545199786625997</v>
      </c>
      <c r="H61" s="7">
        <v>0.0287658606416</v>
      </c>
      <c r="I61" s="7">
        <v>-0.00040239514540000004</v>
      </c>
      <c r="J61" s="7">
        <v>-0.0008837092594</v>
      </c>
      <c r="K61" s="7">
        <v>-0.0160523132208</v>
      </c>
      <c r="L61" s="7">
        <v>-0.00041817302979999996</v>
      </c>
      <c r="M61" s="7">
        <v>-0.000149948995</v>
      </c>
      <c r="N61" s="7">
        <v>-0.0002253223716</v>
      </c>
      <c r="O61" s="7">
        <v>0.0016334542344000002</v>
      </c>
      <c r="P61" s="7">
        <v>-0.00011939781060000001</v>
      </c>
      <c r="Q61" s="7">
        <v>4.89291696E-05</v>
      </c>
      <c r="R61" s="7">
        <v>-5.525214200000001E-05</v>
      </c>
      <c r="S61" s="7">
        <v>-0.0002606601052</v>
      </c>
      <c r="T61" s="7">
        <v>-1.3886902000000001E-05</v>
      </c>
      <c r="U61" s="3">
        <v>9999.5261</v>
      </c>
      <c r="V61" s="4">
        <v>97.3576</v>
      </c>
      <c r="W61" s="4">
        <v>-1.3619</v>
      </c>
      <c r="X61" s="4">
        <v>-2.9909</v>
      </c>
      <c r="Y61" s="4">
        <v>-54.3288</v>
      </c>
      <c r="Z61" s="4">
        <v>-1.4153</v>
      </c>
      <c r="AA61" s="4">
        <v>-0.5075</v>
      </c>
      <c r="AB61" s="4">
        <v>-0.7626</v>
      </c>
      <c r="AC61" s="4">
        <v>5.5284</v>
      </c>
      <c r="AD61" s="4">
        <v>-0.4041</v>
      </c>
      <c r="AE61" s="4">
        <v>0.1656</v>
      </c>
      <c r="AF61" s="4">
        <v>-0.187</v>
      </c>
      <c r="AG61" s="4">
        <v>-0.8822</v>
      </c>
      <c r="AH61" s="4">
        <v>-0.047</v>
      </c>
      <c r="AK61" s="37">
        <f t="shared" si="1"/>
        <v>6497.1872</v>
      </c>
      <c r="AL61" s="27"/>
      <c r="AM61" s="27"/>
      <c r="AN61" s="28">
        <f>-AN32/2</f>
        <v>-0.001583943874990723</v>
      </c>
      <c r="AO61" s="28">
        <f>-AO32/2</f>
        <v>-0.0018005538158699548</v>
      </c>
      <c r="AP61" s="28">
        <f>-AP32/2</f>
        <v>1.90944518859016E-05</v>
      </c>
      <c r="AQ61" s="28">
        <f>-AQ32/2</f>
        <v>-6.0447518565070915E-06</v>
      </c>
      <c r="AR61" s="28">
        <f>-AR32/2</f>
        <v>-8.440419957761285E-05</v>
      </c>
      <c r="AS61" s="28">
        <f>-AS32/2</f>
        <v>2.7264613959612684E-05</v>
      </c>
      <c r="AT61" s="28">
        <f>-AT32/2</f>
        <v>-9.39393369347598E-06</v>
      </c>
      <c r="AU61" s="28">
        <f>-AU32/2</f>
        <v>3.5018051020989404E-06</v>
      </c>
      <c r="AV61" s="28">
        <f>-AV32/2</f>
        <v>-8.847172761130033E-07</v>
      </c>
      <c r="AW61" s="28">
        <f>-AW32/2</f>
        <v>-6.296374134332295E-06</v>
      </c>
      <c r="AX61" s="28">
        <f>-AX32/2</f>
        <v>6.376448096150254E-07</v>
      </c>
      <c r="AY61" s="28">
        <f>-AY32/2</f>
        <v>-6.19461338876862E-07</v>
      </c>
      <c r="AZ61" s="28">
        <f>-AZ32/2</f>
        <v>-3.578037949289692E-06</v>
      </c>
      <c r="BA61" s="28">
        <f>-BA32/2</f>
        <v>4.5028547311650926E-07</v>
      </c>
    </row>
    <row r="62" spans="2:53" s="8" customFormat="1" ht="11.25">
      <c r="B62" s="8" t="s">
        <v>79</v>
      </c>
      <c r="C62" s="11">
        <v>6996.81</v>
      </c>
      <c r="D62" s="5">
        <v>3.17832</v>
      </c>
      <c r="E62" s="5">
        <v>0.4542528</v>
      </c>
      <c r="F62" s="4">
        <v>416.4427</v>
      </c>
      <c r="G62" s="5">
        <v>3.178113727032</v>
      </c>
      <c r="H62" s="7">
        <v>0.0362090741664</v>
      </c>
      <c r="I62" s="7">
        <v>-0.0003215188512</v>
      </c>
      <c r="J62" s="7">
        <v>-0.0010065739439999999</v>
      </c>
      <c r="K62" s="7">
        <v>-0.017438170512</v>
      </c>
      <c r="L62" s="7">
        <v>-0.0005479105848</v>
      </c>
      <c r="M62" s="7">
        <v>-0.00017162927999999999</v>
      </c>
      <c r="N62" s="7">
        <v>-0.0002298878856</v>
      </c>
      <c r="O62" s="7">
        <v>0.0017303727576</v>
      </c>
      <c r="P62" s="7">
        <v>-0.0001161358128</v>
      </c>
      <c r="Q62" s="7">
        <v>5.727332639999999E-05</v>
      </c>
      <c r="R62" s="7">
        <v>-6.21997224E-05</v>
      </c>
      <c r="S62" s="7">
        <v>-0.000288114708</v>
      </c>
      <c r="T62" s="7">
        <v>-2.0817996E-05</v>
      </c>
      <c r="U62" s="3">
        <v>9999.351</v>
      </c>
      <c r="V62" s="4">
        <v>113.9252</v>
      </c>
      <c r="W62" s="4">
        <v>-1.0116</v>
      </c>
      <c r="X62" s="4">
        <v>-3.167</v>
      </c>
      <c r="Y62" s="4">
        <v>-54.866</v>
      </c>
      <c r="Z62" s="4">
        <v>-1.7239</v>
      </c>
      <c r="AA62" s="4">
        <v>-0.54</v>
      </c>
      <c r="AB62" s="4">
        <v>-0.7233</v>
      </c>
      <c r="AC62" s="4">
        <v>5.4443</v>
      </c>
      <c r="AD62" s="4">
        <v>-0.3654</v>
      </c>
      <c r="AE62" s="4">
        <v>0.1802</v>
      </c>
      <c r="AF62" s="4">
        <v>-0.1957</v>
      </c>
      <c r="AG62" s="4">
        <v>-0.9065</v>
      </c>
      <c r="AH62" s="4">
        <v>-0.0655</v>
      </c>
      <c r="AK62" s="37">
        <f t="shared" si="1"/>
        <v>6997</v>
      </c>
      <c r="AL62" s="27"/>
      <c r="AM62" s="27"/>
      <c r="AN62" s="28">
        <f>-AN33/2</f>
        <v>0.001636236571489702</v>
      </c>
      <c r="AO62" s="28">
        <f>-AO33/2</f>
        <v>0.002134289895542176</v>
      </c>
      <c r="AP62" s="28">
        <f>-AP33/2</f>
        <v>-9.23604284047431E-06</v>
      </c>
      <c r="AQ62" s="28">
        <f>-AQ33/2</f>
        <v>2.1268543874572833E-05</v>
      </c>
      <c r="AR62" s="28">
        <f>-AR33/2</f>
        <v>-1.9394872115561027E-05</v>
      </c>
      <c r="AS62" s="28">
        <f>-AS33/2</f>
        <v>-2.7903902030430676E-05</v>
      </c>
      <c r="AT62" s="28">
        <f>-AT33/2</f>
        <v>-3.2873783335272104E-06</v>
      </c>
      <c r="AU62" s="28">
        <f>-AU33/2</f>
        <v>-1.8224268705467335E-06</v>
      </c>
      <c r="AV62" s="28">
        <f>-AV33/2</f>
        <v>1.0797539630134087E-06</v>
      </c>
      <c r="AW62" s="28">
        <f>-AW33/2</f>
        <v>3.995981897479927E-06</v>
      </c>
      <c r="AX62" s="28">
        <f>-AX33/2</f>
        <v>-8.132119852377679E-07</v>
      </c>
      <c r="AY62" s="28">
        <f>-AY33/2</f>
        <v>1.1288091239513385E-06</v>
      </c>
      <c r="AZ62" s="28">
        <f>-AZ33/2</f>
        <v>1.074319710893661E-06</v>
      </c>
      <c r="BA62" s="28">
        <f>-BA33/2</f>
        <v>-6.154137912426527E-07</v>
      </c>
    </row>
    <row r="63" spans="3:53" s="8" customFormat="1" ht="11.25">
      <c r="C63" s="11"/>
      <c r="D63" s="5"/>
      <c r="E63" s="5"/>
      <c r="F63" s="4"/>
      <c r="G63" s="5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3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K63" s="27"/>
      <c r="AL63" s="27"/>
      <c r="AM63" s="27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</row>
    <row r="64" spans="3:53" s="8" customFormat="1" ht="11.25">
      <c r="C64" s="11"/>
      <c r="D64" s="5"/>
      <c r="E64" s="5"/>
      <c r="F64" s="4"/>
      <c r="G64" s="5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3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K64" s="27"/>
      <c r="AL64" s="27"/>
      <c r="AM64" s="27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</row>
    <row r="65" spans="3:53" s="8" customFormat="1" ht="11.25">
      <c r="C65" s="11"/>
      <c r="D65" s="5"/>
      <c r="E65" s="5"/>
      <c r="F65" s="4"/>
      <c r="G65" s="5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3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K65" s="27"/>
      <c r="AL65" s="27"/>
      <c r="AM65" s="27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</row>
    <row r="66" spans="3:53" s="8" customFormat="1" ht="11.25">
      <c r="C66" s="11"/>
      <c r="D66" s="5"/>
      <c r="E66" s="5"/>
      <c r="F66" s="4"/>
      <c r="G66" s="5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3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K66" s="27"/>
      <c r="AL66" s="27"/>
      <c r="AM66" s="27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</row>
    <row r="67" spans="3:53" s="8" customFormat="1" ht="11.25">
      <c r="C67" s="11"/>
      <c r="D67" s="5"/>
      <c r="E67" s="5"/>
      <c r="F67" s="4"/>
      <c r="G67" s="5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3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K67" s="27"/>
      <c r="AL67" s="27"/>
      <c r="AM67" s="27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</row>
    <row r="68" spans="3:53" s="8" customFormat="1" ht="11.25">
      <c r="C68" s="11"/>
      <c r="D68" s="5"/>
      <c r="E68" s="5"/>
      <c r="F68" s="4"/>
      <c r="G68" s="5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3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K68" s="27"/>
      <c r="AL68" s="27"/>
      <c r="AM68" s="27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</row>
    <row r="69" spans="3:53" s="8" customFormat="1" ht="11.25">
      <c r="C69" s="11"/>
      <c r="D69" s="5"/>
      <c r="E69" s="5"/>
      <c r="F69" s="4"/>
      <c r="G69" s="5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3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K69" s="27"/>
      <c r="AL69" s="27"/>
      <c r="AM69" s="27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</row>
    <row r="70" spans="3:34" s="8" customFormat="1" ht="11.25">
      <c r="C70" s="11"/>
      <c r="D70" s="5"/>
      <c r="E70" s="5"/>
      <c r="F70" s="4"/>
      <c r="G70" s="5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3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3:34" s="8" customFormat="1" ht="11.25">
      <c r="C71" s="11"/>
      <c r="D71" s="5"/>
      <c r="E71" s="5"/>
      <c r="F71" s="4"/>
      <c r="G71" s="5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3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3:34" s="8" customFormat="1" ht="11.25">
      <c r="C72" s="11"/>
      <c r="D72" s="5"/>
      <c r="E72" s="5"/>
      <c r="F72" s="4"/>
      <c r="G72" s="5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3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3:34" s="8" customFormat="1" ht="11.25">
      <c r="C73" s="11"/>
      <c r="D73" s="5"/>
      <c r="E73" s="5"/>
      <c r="F73" s="4"/>
      <c r="G73" s="5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3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3:34" s="8" customFormat="1" ht="11.25">
      <c r="C74" s="11"/>
      <c r="D74" s="5"/>
      <c r="E74" s="5"/>
      <c r="F74" s="4"/>
      <c r="G74" s="5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3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3:34" s="8" customFormat="1" ht="11.25">
      <c r="C75" s="11"/>
      <c r="D75" s="5"/>
      <c r="E75" s="5"/>
      <c r="F75" s="4"/>
      <c r="G75" s="5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3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3:34" s="8" customFormat="1" ht="11.25">
      <c r="C76" s="11"/>
      <c r="D76" s="5"/>
      <c r="E76" s="5"/>
      <c r="F76" s="4"/>
      <c r="G76" s="5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3:34" s="8" customFormat="1" ht="11.25">
      <c r="C77" s="11"/>
      <c r="D77" s="5"/>
      <c r="E77" s="5"/>
      <c r="F77" s="4"/>
      <c r="G77" s="5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3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3:34" s="8" customFormat="1" ht="11.25">
      <c r="C78" s="11"/>
      <c r="D78" s="5"/>
      <c r="E78" s="5"/>
      <c r="F78" s="4"/>
      <c r="G78" s="5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3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3:34" s="8" customFormat="1" ht="11.25">
      <c r="C79" s="11"/>
      <c r="D79" s="5"/>
      <c r="E79" s="5"/>
      <c r="F79" s="4"/>
      <c r="G79" s="5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3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</row>
    <row r="80" spans="3:34" s="8" customFormat="1" ht="11.25">
      <c r="C80" s="11"/>
      <c r="D80" s="5"/>
      <c r="E80" s="5"/>
      <c r="F80" s="4"/>
      <c r="G80" s="5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3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3:34" s="8" customFormat="1" ht="11.25">
      <c r="C81" s="11"/>
      <c r="D81" s="5"/>
      <c r="E81" s="5"/>
      <c r="F81" s="4"/>
      <c r="G81" s="5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3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</row>
    <row r="82" spans="3:34" s="8" customFormat="1" ht="11.25">
      <c r="C82" s="11"/>
      <c r="D82" s="5"/>
      <c r="E82" s="5"/>
      <c r="F82" s="4"/>
      <c r="G82" s="5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3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3:34" s="8" customFormat="1" ht="11.25">
      <c r="C83" s="11"/>
      <c r="D83" s="5"/>
      <c r="E83" s="5"/>
      <c r="F83" s="4"/>
      <c r="G83" s="5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3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3:34" s="8" customFormat="1" ht="11.25">
      <c r="C84" s="11"/>
      <c r="D84" s="5"/>
      <c r="E84" s="5"/>
      <c r="F84" s="4"/>
      <c r="G84" s="5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3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3:34" s="8" customFormat="1" ht="11.25">
      <c r="C85" s="11"/>
      <c r="D85" s="5"/>
      <c r="E85" s="5"/>
      <c r="F85" s="4"/>
      <c r="G85" s="5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3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</row>
    <row r="86" spans="3:34" s="8" customFormat="1" ht="11.25">
      <c r="C86" s="11"/>
      <c r="D86" s="5"/>
      <c r="E86" s="5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3:34" s="8" customFormat="1" ht="11.25">
      <c r="C87" s="11"/>
      <c r="D87" s="5"/>
      <c r="E87" s="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4:34" s="8" customFormat="1" ht="11.25">
      <c r="D88" s="5"/>
      <c r="E88" s="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4:34" s="8" customFormat="1" ht="11.25">
      <c r="D89" s="5"/>
      <c r="E89" s="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4:34" s="8" customFormat="1" ht="11.25">
      <c r="D90" s="5"/>
      <c r="E90" s="5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="8" customFormat="1" ht="11.25"/>
    <row r="92" s="8" customFormat="1" ht="11.25"/>
    <row r="93" s="8" customFormat="1" ht="11.25"/>
    <row r="94" s="8" customFormat="1" ht="11.25"/>
  </sheetData>
  <printOptions horizontalCentered="1" verticalCentered="1"/>
  <pageMargins left="0.75" right="0.75" top="0.75" bottom="0.75" header="0.5" footer="0.5"/>
  <pageSetup horizontalDpi="600" verticalDpi="600" orientation="portrait" r:id="rId1"/>
  <headerFooter alignWithMargins="0">
    <oddFooter>&amp;L&amp;8&amp;F [&amp;A]&amp;R&amp;8&amp;D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O112"/>
  <sheetViews>
    <sheetView workbookViewId="0" topLeftCell="A1">
      <selection activeCell="AN9" sqref="AN9"/>
      <selection activeCell="A1" sqref="A1"/>
      <selection activeCell="A1" sqref="A1"/>
    </sheetView>
  </sheetViews>
  <sheetFormatPr defaultColWidth="9.140625" defaultRowHeight="11.25"/>
  <cols>
    <col min="1" max="1" width="9.7109375" style="0" customWidth="1"/>
    <col min="6" max="6" width="11.7109375" style="0" customWidth="1"/>
    <col min="7" max="7" width="9.421875" style="0" customWidth="1"/>
    <col min="8" max="8" width="11.421875" style="0" customWidth="1"/>
    <col min="9" max="9" width="9.421875" style="0" customWidth="1"/>
    <col min="10" max="14" width="9.7109375" style="0" bestFit="1" customWidth="1"/>
    <col min="16" max="19" width="9.7109375" style="0" bestFit="1" customWidth="1"/>
    <col min="40" max="53" width="11.28125" style="0" customWidth="1"/>
  </cols>
  <sheetData>
    <row r="1" ht="11.25">
      <c r="A1" s="16" t="s">
        <v>115</v>
      </c>
    </row>
    <row r="3" ht="18">
      <c r="A3" s="13" t="s">
        <v>72</v>
      </c>
    </row>
    <row r="6" ht="16.5">
      <c r="A6" s="14" t="s">
        <v>75</v>
      </c>
    </row>
    <row r="7" spans="1:39" s="12" customFormat="1" ht="12.75">
      <c r="A7" s="12" t="s">
        <v>0</v>
      </c>
      <c r="B7" s="12">
        <v>25</v>
      </c>
      <c r="C7" s="12" t="s">
        <v>1</v>
      </c>
      <c r="D7" s="12" t="s">
        <v>2</v>
      </c>
      <c r="AJ7" s="12" t="s">
        <v>0</v>
      </c>
      <c r="AK7" s="12">
        <v>25</v>
      </c>
      <c r="AL7" s="12" t="s">
        <v>1</v>
      </c>
      <c r="AM7" s="12" t="s">
        <v>3</v>
      </c>
    </row>
    <row r="8" spans="2:67" s="9" customFormat="1" ht="11.25"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58</v>
      </c>
      <c r="H8" s="9" t="s">
        <v>59</v>
      </c>
      <c r="I8" s="9" t="s">
        <v>60</v>
      </c>
      <c r="J8" s="9" t="s">
        <v>61</v>
      </c>
      <c r="K8" s="9" t="s">
        <v>62</v>
      </c>
      <c r="L8" s="9" t="s">
        <v>63</v>
      </c>
      <c r="M8" s="9" t="s">
        <v>64</v>
      </c>
      <c r="N8" s="9" t="s">
        <v>65</v>
      </c>
      <c r="O8" s="9" t="s">
        <v>66</v>
      </c>
      <c r="P8" s="9" t="s">
        <v>67</v>
      </c>
      <c r="Q8" s="9" t="s">
        <v>68</v>
      </c>
      <c r="R8" s="9" t="s">
        <v>69</v>
      </c>
      <c r="S8" s="9" t="s">
        <v>70</v>
      </c>
      <c r="T8" s="9" t="s">
        <v>71</v>
      </c>
      <c r="U8" s="9" t="s">
        <v>10</v>
      </c>
      <c r="V8" s="9" t="s">
        <v>11</v>
      </c>
      <c r="W8" s="9" t="s">
        <v>12</v>
      </c>
      <c r="X8" s="9" t="s">
        <v>13</v>
      </c>
      <c r="Y8" s="9" t="s">
        <v>14</v>
      </c>
      <c r="Z8" s="9" t="s">
        <v>15</v>
      </c>
      <c r="AA8" s="9" t="s">
        <v>16</v>
      </c>
      <c r="AB8" s="9" t="s">
        <v>17</v>
      </c>
      <c r="AC8" s="9" t="s">
        <v>18</v>
      </c>
      <c r="AD8" s="9" t="s">
        <v>19</v>
      </c>
      <c r="AE8" s="9" t="s">
        <v>20</v>
      </c>
      <c r="AF8" s="9" t="s">
        <v>21</v>
      </c>
      <c r="AG8" s="9" t="s">
        <v>22</v>
      </c>
      <c r="AH8" s="9" t="s">
        <v>23</v>
      </c>
      <c r="AJ8" s="9" t="s">
        <v>4</v>
      </c>
      <c r="AK8" s="9" t="s">
        <v>24</v>
      </c>
      <c r="AL8" s="9" t="s">
        <v>25</v>
      </c>
      <c r="AM8" s="9" t="s">
        <v>26</v>
      </c>
      <c r="AN8" s="9" t="s">
        <v>27</v>
      </c>
      <c r="AO8" s="9" t="s">
        <v>28</v>
      </c>
      <c r="AP8" s="9" t="s">
        <v>29</v>
      </c>
      <c r="AQ8" s="9" t="s">
        <v>30</v>
      </c>
      <c r="AR8" s="9" t="s">
        <v>31</v>
      </c>
      <c r="AS8" s="9" t="s">
        <v>32</v>
      </c>
      <c r="AT8" s="9" t="s">
        <v>33</v>
      </c>
      <c r="AU8" s="9" t="s">
        <v>34</v>
      </c>
      <c r="AV8" s="9" t="s">
        <v>35</v>
      </c>
      <c r="AW8" s="9" t="s">
        <v>36</v>
      </c>
      <c r="AX8" s="9" t="s">
        <v>37</v>
      </c>
      <c r="AY8" s="9" t="s">
        <v>38</v>
      </c>
      <c r="AZ8" s="9" t="s">
        <v>39</v>
      </c>
      <c r="BA8" s="9" t="s">
        <v>40</v>
      </c>
      <c r="BB8" s="9" t="s">
        <v>41</v>
      </c>
      <c r="BC8" s="9" t="s">
        <v>42</v>
      </c>
      <c r="BD8" s="9" t="s">
        <v>43</v>
      </c>
      <c r="BE8" s="9" t="s">
        <v>44</v>
      </c>
      <c r="BF8" s="9" t="s">
        <v>45</v>
      </c>
      <c r="BG8" s="9" t="s">
        <v>46</v>
      </c>
      <c r="BH8" s="9" t="s">
        <v>47</v>
      </c>
      <c r="BI8" s="9" t="s">
        <v>48</v>
      </c>
      <c r="BJ8" s="9" t="s">
        <v>49</v>
      </c>
      <c r="BK8" s="9" t="s">
        <v>50</v>
      </c>
      <c r="BL8" s="9" t="s">
        <v>51</v>
      </c>
      <c r="BM8" s="9" t="s">
        <v>52</v>
      </c>
      <c r="BN8" s="9" t="s">
        <v>53</v>
      </c>
      <c r="BO8" s="9" t="s">
        <v>54</v>
      </c>
    </row>
    <row r="9" spans="2:67" ht="11.25">
      <c r="B9" s="8" t="s">
        <v>55</v>
      </c>
      <c r="C9" s="3">
        <v>150</v>
      </c>
      <c r="D9" s="5">
        <v>0.06957400000000001</v>
      </c>
      <c r="E9" s="5">
        <v>0.4638269</v>
      </c>
      <c r="F9" s="4">
        <v>422.03293333333335</v>
      </c>
      <c r="G9" s="5">
        <v>0.06957055333333334</v>
      </c>
      <c r="H9" s="7">
        <v>-0.0004038892666666666</v>
      </c>
      <c r="I9" s="7">
        <v>3.5947753333333336E-05</v>
      </c>
      <c r="J9" s="7">
        <v>2.2372479333333332E-05</v>
      </c>
      <c r="K9" s="7">
        <v>-0.0003172608</v>
      </c>
      <c r="L9" s="7">
        <v>-5.3389309999999995E-05</v>
      </c>
      <c r="M9" s="7">
        <v>-1.4575700000000002E-05</v>
      </c>
      <c r="N9" s="7">
        <v>-3.772512E-05</v>
      </c>
      <c r="O9" s="7">
        <v>8.008904333333334E-05</v>
      </c>
      <c r="P9" s="7">
        <v>-3.2831880333333335E-05</v>
      </c>
      <c r="Q9" s="7">
        <v>1.22077542E-05</v>
      </c>
      <c r="R9" s="7">
        <v>4.381511300000001E-05</v>
      </c>
      <c r="S9" s="7">
        <v>3.417149E-06</v>
      </c>
      <c r="T9" s="7">
        <v>4.614143666666667E-05</v>
      </c>
      <c r="U9" s="3">
        <v>9999.504566666668</v>
      </c>
      <c r="V9" s="4">
        <v>-55.62316666666666</v>
      </c>
      <c r="W9" s="4">
        <v>7.276200000000002</v>
      </c>
      <c r="X9" s="4">
        <v>2.3401333333333336</v>
      </c>
      <c r="Y9" s="4">
        <v>-42.79266666666666</v>
      </c>
      <c r="Z9" s="4">
        <v>-7.829133333333334</v>
      </c>
      <c r="AA9" s="4">
        <v>-2.9202999999999997</v>
      </c>
      <c r="AB9" s="4">
        <v>-6.0924000000000005</v>
      </c>
      <c r="AC9" s="4">
        <v>10.982433333333333</v>
      </c>
      <c r="AD9" s="4">
        <v>-5.0577000000000005</v>
      </c>
      <c r="AE9" s="4">
        <v>1.0413333333333334</v>
      </c>
      <c r="AF9" s="4">
        <v>6.919533333333334</v>
      </c>
      <c r="AG9" s="4">
        <v>0.6777666666666667</v>
      </c>
      <c r="AH9" s="4">
        <v>7.323300000000001</v>
      </c>
      <c r="AI9" s="8"/>
      <c r="AJ9" s="8"/>
      <c r="AK9" s="8">
        <v>150</v>
      </c>
      <c r="AL9" s="5">
        <v>0.066419</v>
      </c>
      <c r="AM9" s="5">
        <v>0.067949</v>
      </c>
      <c r="AN9" s="10">
        <v>9.197933333333337E-05</v>
      </c>
      <c r="AO9" s="10">
        <v>0.000139803055</v>
      </c>
      <c r="AP9" s="10">
        <v>-4.474723333333332E-06</v>
      </c>
      <c r="AQ9" s="10">
        <v>-6.727802333333333E-05</v>
      </c>
      <c r="AR9" s="10">
        <v>0.0002939911</v>
      </c>
      <c r="AS9" s="10">
        <v>9.466598E-05</v>
      </c>
      <c r="AT9" s="10">
        <v>-1.3132136999999999E-05</v>
      </c>
      <c r="AU9" s="10">
        <v>2.5509086666666667E-05</v>
      </c>
      <c r="AV9" s="10">
        <v>-1.4909110333333335E-05</v>
      </c>
      <c r="AW9" s="10">
        <v>2.6468049200000003E-06</v>
      </c>
      <c r="AX9" s="10">
        <v>-3.704533333333333E-06</v>
      </c>
      <c r="AY9" s="10">
        <v>-3.6282713333333336E-05</v>
      </c>
      <c r="AZ9" s="10">
        <v>3.694194333333333E-06</v>
      </c>
      <c r="BA9" s="10">
        <v>-4.9125526666666667E-05</v>
      </c>
      <c r="BB9" s="4">
        <v>0.00936666666666667</v>
      </c>
      <c r="BC9" s="4">
        <v>17.687033333333332</v>
      </c>
      <c r="BD9" s="4">
        <v>-1.3129666666666662</v>
      </c>
      <c r="BE9" s="4">
        <v>-10.0045</v>
      </c>
      <c r="BF9" s="4">
        <v>43.17076666666667</v>
      </c>
      <c r="BG9" s="4">
        <v>14.4673</v>
      </c>
      <c r="BH9" s="4">
        <v>-1.6465666666666667</v>
      </c>
      <c r="BI9" s="4">
        <v>4.2177999999999995</v>
      </c>
      <c r="BJ9" s="4">
        <v>-1.4953000000000003</v>
      </c>
      <c r="BK9" s="4">
        <v>0.33003333333333335</v>
      </c>
      <c r="BL9" s="4">
        <v>-0.2591666666666666</v>
      </c>
      <c r="BM9" s="4">
        <v>-5.777066666666666</v>
      </c>
      <c r="BN9" s="4">
        <v>0.43583333333333335</v>
      </c>
      <c r="BO9" s="4">
        <v>-7.781766666666666</v>
      </c>
    </row>
    <row r="10" spans="2:67" ht="11.25">
      <c r="B10" s="8" t="s">
        <v>55</v>
      </c>
      <c r="C10" s="3">
        <v>200</v>
      </c>
      <c r="D10" s="5">
        <v>0.09239633333333334</v>
      </c>
      <c r="E10" s="5">
        <v>0.4619796666666667</v>
      </c>
      <c r="F10" s="4">
        <v>420.53176666666667</v>
      </c>
      <c r="G10" s="5">
        <v>0.09239336666666668</v>
      </c>
      <c r="H10" s="7">
        <v>-0.0003879857</v>
      </c>
      <c r="I10" s="7">
        <v>5.043161333333334E-05</v>
      </c>
      <c r="J10" s="7">
        <v>3.229113033333333E-05</v>
      </c>
      <c r="K10" s="7">
        <v>-0.0005966633666666666</v>
      </c>
      <c r="L10" s="7">
        <v>-5.711170333333333E-05</v>
      </c>
      <c r="M10" s="7">
        <v>-1.7140429999999998E-05</v>
      </c>
      <c r="N10" s="7">
        <v>-3.6067639999999996E-05</v>
      </c>
      <c r="O10" s="7">
        <v>0.00010297535666666667</v>
      </c>
      <c r="P10" s="7">
        <v>-3.71120685E-05</v>
      </c>
      <c r="Q10" s="7">
        <v>7.816844333333333E-06</v>
      </c>
      <c r="R10" s="7">
        <v>5.045925333333333E-05</v>
      </c>
      <c r="S10" s="7">
        <v>-7.754628333333333E-06</v>
      </c>
      <c r="T10" s="7">
        <v>5.4696626666666665E-05</v>
      </c>
      <c r="U10" s="3">
        <v>9999.727066666666</v>
      </c>
      <c r="V10" s="4">
        <v>-40.61213333333333</v>
      </c>
      <c r="W10" s="4">
        <v>6.648599999999999</v>
      </c>
      <c r="X10" s="4">
        <v>3.0240666666666667</v>
      </c>
      <c r="Y10" s="4">
        <v>-63.23333333333333</v>
      </c>
      <c r="Z10" s="4">
        <v>-6.312433333333334</v>
      </c>
      <c r="AA10" s="4">
        <v>-2.3271666666666664</v>
      </c>
      <c r="AB10" s="4">
        <v>-4.265633333333334</v>
      </c>
      <c r="AC10" s="4">
        <v>10.845566666666668</v>
      </c>
      <c r="AD10" s="4">
        <v>-4.190733333333333</v>
      </c>
      <c r="AE10" s="4">
        <v>0.46196666666666647</v>
      </c>
      <c r="AF10" s="4">
        <v>5.792766666666668</v>
      </c>
      <c r="AG10" s="4">
        <v>-0.7297000000000001</v>
      </c>
      <c r="AH10" s="4">
        <v>6.285766666666667</v>
      </c>
      <c r="AI10" s="8"/>
      <c r="AJ10" s="8"/>
      <c r="AK10" s="8">
        <v>200</v>
      </c>
      <c r="AL10" s="5">
        <v>0.089892</v>
      </c>
      <c r="AM10" s="5">
        <v>0.090661</v>
      </c>
      <c r="AN10" s="10">
        <v>0.0004866813333333334</v>
      </c>
      <c r="AO10" s="10">
        <v>0.00015580169299999998</v>
      </c>
      <c r="AP10" s="10">
        <v>-1.4485560000000001E-05</v>
      </c>
      <c r="AQ10" s="10">
        <v>-8.944478E-05</v>
      </c>
      <c r="AR10" s="10">
        <v>0.00046393983333333335</v>
      </c>
      <c r="AS10" s="10">
        <v>9.962102E-05</v>
      </c>
      <c r="AT10" s="10">
        <v>-1.20183E-05</v>
      </c>
      <c r="AU10" s="10">
        <v>2.2048786666666666E-05</v>
      </c>
      <c r="AV10" s="10">
        <v>-2.2707335333333334E-05</v>
      </c>
      <c r="AW10" s="10">
        <v>5.1504166666666666E-06</v>
      </c>
      <c r="AX10" s="10">
        <v>-7.174773666666668E-06</v>
      </c>
      <c r="AY10" s="10">
        <v>-3.815968666666666E-05</v>
      </c>
      <c r="AZ10" s="10">
        <v>9.106646333333334E-06</v>
      </c>
      <c r="BA10" s="10">
        <v>-5.540122E-05</v>
      </c>
      <c r="BB10" s="4">
        <v>0.00206666666666667</v>
      </c>
      <c r="BC10" s="4">
        <v>15.949233333333334</v>
      </c>
      <c r="BD10" s="4">
        <v>-2.104466666666667</v>
      </c>
      <c r="BE10" s="4">
        <v>-9.8292</v>
      </c>
      <c r="BF10" s="4">
        <v>50.81626666666667</v>
      </c>
      <c r="BG10" s="4">
        <v>11.277266666666664</v>
      </c>
      <c r="BH10" s="4">
        <v>-1.0872333333333333</v>
      </c>
      <c r="BI10" s="4">
        <v>2.713666666666667</v>
      </c>
      <c r="BJ10" s="4">
        <v>-2.1375333333333333</v>
      </c>
      <c r="BK10" s="4">
        <v>0.5573333333333333</v>
      </c>
      <c r="BL10" s="4">
        <v>-0.6228333333333333</v>
      </c>
      <c r="BM10" s="4">
        <v>-4.4604</v>
      </c>
      <c r="BN10" s="4">
        <v>0.9132666666666666</v>
      </c>
      <c r="BO10" s="4">
        <v>-6.399633333333334</v>
      </c>
    </row>
    <row r="11" spans="2:67" ht="11.25">
      <c r="B11" s="8" t="s">
        <v>55</v>
      </c>
      <c r="C11" s="3">
        <v>250</v>
      </c>
      <c r="D11" s="5">
        <v>0.11437633333333334</v>
      </c>
      <c r="E11" s="5">
        <v>0.45750399999999997</v>
      </c>
      <c r="F11" s="4">
        <v>419.58930000000004</v>
      </c>
      <c r="G11" s="5">
        <v>0.11437396666666667</v>
      </c>
      <c r="H11" s="7">
        <v>-0.00036789973333333333</v>
      </c>
      <c r="I11" s="7">
        <v>5.872632333333333E-05</v>
      </c>
      <c r="J11" s="7">
        <v>4.1001907E-05</v>
      </c>
      <c r="K11" s="7">
        <v>-0.0008255968</v>
      </c>
      <c r="L11" s="7">
        <v>-5.932296633333334E-05</v>
      </c>
      <c r="M11" s="7">
        <v>-1.6639596666666668E-05</v>
      </c>
      <c r="N11" s="7">
        <v>-3.280811E-05</v>
      </c>
      <c r="O11" s="7">
        <v>0.00011340109666666666</v>
      </c>
      <c r="P11" s="7">
        <v>-4.118796733333334E-05</v>
      </c>
      <c r="Q11" s="7">
        <v>3.9505110000000015E-06</v>
      </c>
      <c r="R11" s="7">
        <v>5.5052326666666665E-05</v>
      </c>
      <c r="S11" s="7">
        <v>-1.6898382E-05</v>
      </c>
      <c r="T11" s="7">
        <v>6.1024300000000005E-05</v>
      </c>
      <c r="U11" s="3">
        <v>9999.827266666667</v>
      </c>
      <c r="V11" s="4">
        <v>-31.188133333333337</v>
      </c>
      <c r="W11" s="4">
        <v>5.9156</v>
      </c>
      <c r="X11" s="4">
        <v>3.2648333333333333</v>
      </c>
      <c r="Y11" s="4">
        <v>-71.31093333333332</v>
      </c>
      <c r="Z11" s="4">
        <v>-5.278266666666666</v>
      </c>
      <c r="AA11" s="4">
        <v>-1.7628000000000004</v>
      </c>
      <c r="AB11" s="4">
        <v>-3.112266666666667</v>
      </c>
      <c r="AC11" s="4">
        <v>9.697733333333334</v>
      </c>
      <c r="AD11" s="4">
        <v>-3.7087999999999997</v>
      </c>
      <c r="AE11" s="4">
        <v>0.08059999999999985</v>
      </c>
      <c r="AF11" s="4">
        <v>5.029766666666666</v>
      </c>
      <c r="AG11" s="4">
        <v>-1.4073666666666667</v>
      </c>
      <c r="AH11" s="4">
        <v>5.5837</v>
      </c>
      <c r="AI11" s="8"/>
      <c r="AJ11" s="8"/>
      <c r="AK11" s="8">
        <v>250</v>
      </c>
      <c r="AL11" s="5">
        <v>0.111454</v>
      </c>
      <c r="AM11" s="5">
        <v>0.113448</v>
      </c>
      <c r="AN11" s="10">
        <v>0.0010678783999999999</v>
      </c>
      <c r="AO11" s="10">
        <v>0.00016748718333333334</v>
      </c>
      <c r="AP11" s="10">
        <v>-1.582100333333333E-05</v>
      </c>
      <c r="AQ11" s="10">
        <v>-0.00010902608999999999</v>
      </c>
      <c r="AR11" s="10">
        <v>0.0005780418</v>
      </c>
      <c r="AS11" s="10">
        <v>0.00010330065666666666</v>
      </c>
      <c r="AT11" s="10">
        <v>-1.5532994833333333E-05</v>
      </c>
      <c r="AU11" s="10">
        <v>1.602751E-05</v>
      </c>
      <c r="AV11" s="10">
        <v>-1.8992525333333336E-05</v>
      </c>
      <c r="AW11" s="10">
        <v>5.545559E-06</v>
      </c>
      <c r="AX11" s="10">
        <v>-8.589278E-06</v>
      </c>
      <c r="AY11" s="10">
        <v>-3.7681850000000006E-05</v>
      </c>
      <c r="AZ11" s="10">
        <v>1.2668828333333334E-05</v>
      </c>
      <c r="BA11" s="10">
        <v>-5.8399606666666665E-05</v>
      </c>
      <c r="BB11" s="4">
        <v>0.00043333333333333185</v>
      </c>
      <c r="BC11" s="4">
        <v>14.093166666666667</v>
      </c>
      <c r="BD11" s="4">
        <v>-1.8081333333333338</v>
      </c>
      <c r="BE11" s="4">
        <v>-9.587166666666667</v>
      </c>
      <c r="BF11" s="4">
        <v>50.92763333333334</v>
      </c>
      <c r="BG11" s="4">
        <v>9.344299999999999</v>
      </c>
      <c r="BH11" s="4">
        <v>-1.1808666666666665</v>
      </c>
      <c r="BI11" s="4">
        <v>1.6285999999999998</v>
      </c>
      <c r="BJ11" s="4">
        <v>-1.4676333333333333</v>
      </c>
      <c r="BK11" s="4">
        <v>0.49889999999999995</v>
      </c>
      <c r="BL11" s="4">
        <v>-0.6205333333333334</v>
      </c>
      <c r="BM11" s="4">
        <v>-3.5297</v>
      </c>
      <c r="BN11" s="4">
        <v>1.0573333333333335</v>
      </c>
      <c r="BO11" s="4">
        <v>-5.3822333333333345</v>
      </c>
    </row>
    <row r="12" spans="2:67" ht="11.25">
      <c r="B12" s="8" t="s">
        <v>55</v>
      </c>
      <c r="C12" s="3">
        <v>300</v>
      </c>
      <c r="D12" s="5">
        <v>0.137858</v>
      </c>
      <c r="E12" s="5">
        <v>0.4595261</v>
      </c>
      <c r="F12" s="4">
        <v>418.8778</v>
      </c>
      <c r="G12" s="5">
        <v>0.1378562</v>
      </c>
      <c r="H12" s="7">
        <v>-0.0003437224</v>
      </c>
      <c r="I12" s="7">
        <v>6.438954666666667E-05</v>
      </c>
      <c r="J12" s="7">
        <v>5.155744333333333E-05</v>
      </c>
      <c r="K12" s="7">
        <v>-0.0010346724333333333</v>
      </c>
      <c r="L12" s="7">
        <v>-6.167973500000001E-05</v>
      </c>
      <c r="M12" s="7">
        <v>-1.512961333333333E-05</v>
      </c>
      <c r="N12" s="7">
        <v>-2.8233983333333334E-05</v>
      </c>
      <c r="O12" s="7">
        <v>0.00011720515333333334</v>
      </c>
      <c r="P12" s="7">
        <v>-4.5433733333333325E-05</v>
      </c>
      <c r="Q12" s="7">
        <v>6.886279999999999E-07</v>
      </c>
      <c r="R12" s="7">
        <v>5.873454333333334E-05</v>
      </c>
      <c r="S12" s="7">
        <v>-2.5226326666666667E-05</v>
      </c>
      <c r="T12" s="7">
        <v>6.5998748E-05</v>
      </c>
      <c r="U12" s="3">
        <v>9999.8849</v>
      </c>
      <c r="V12" s="4">
        <v>-24.07316666666667</v>
      </c>
      <c r="W12" s="4">
        <v>5.202433333333334</v>
      </c>
      <c r="X12" s="4">
        <v>3.5395333333333334</v>
      </c>
      <c r="Y12" s="4">
        <v>-74.50813333333333</v>
      </c>
      <c r="Z12" s="4">
        <v>-4.546266666666667</v>
      </c>
      <c r="AA12" s="4">
        <v>-1.3059666666666665</v>
      </c>
      <c r="AB12" s="4">
        <v>-2.217</v>
      </c>
      <c r="AC12" s="4">
        <v>8.354966666666668</v>
      </c>
      <c r="AD12" s="4">
        <v>-3.3724666666666665</v>
      </c>
      <c r="AE12" s="4">
        <v>-0.1463333333333332</v>
      </c>
      <c r="AF12" s="4">
        <v>4.4075</v>
      </c>
      <c r="AG12" s="4">
        <v>-1.7773333333333332</v>
      </c>
      <c r="AH12" s="4">
        <v>4.9411</v>
      </c>
      <c r="AI12" s="8"/>
      <c r="AJ12" s="8"/>
      <c r="AK12" s="8">
        <v>300</v>
      </c>
      <c r="AL12" s="5">
        <v>0.136687</v>
      </c>
      <c r="AM12" s="5">
        <v>0.136209</v>
      </c>
      <c r="AN12" s="10">
        <v>0.0005132855666666667</v>
      </c>
      <c r="AO12" s="10">
        <v>0.00017299586333333332</v>
      </c>
      <c r="AP12" s="10">
        <v>-1.7567640000000004E-05</v>
      </c>
      <c r="AQ12" s="10">
        <v>-0.00013125013333333335</v>
      </c>
      <c r="AR12" s="10">
        <v>0.0006703073</v>
      </c>
      <c r="AS12" s="10">
        <v>0.00010559816</v>
      </c>
      <c r="AT12" s="10">
        <v>-1.981522966666667E-05</v>
      </c>
      <c r="AU12" s="10">
        <v>8.30681666666667E-06</v>
      </c>
      <c r="AV12" s="10">
        <v>-8.956693333333332E-06</v>
      </c>
      <c r="AW12" s="10">
        <v>6.078101666666667E-06</v>
      </c>
      <c r="AX12" s="10">
        <v>-1.1174554666666667E-05</v>
      </c>
      <c r="AY12" s="10">
        <v>-3.638109E-05</v>
      </c>
      <c r="AZ12" s="10">
        <v>1.593625593333333E-05</v>
      </c>
      <c r="BA12" s="10">
        <v>-5.956808333333332E-05</v>
      </c>
      <c r="BB12" s="4">
        <v>-0.001833333333333335</v>
      </c>
      <c r="BC12" s="4">
        <v>12.145633333333334</v>
      </c>
      <c r="BD12" s="4">
        <v>-1.5526333333333335</v>
      </c>
      <c r="BE12" s="4">
        <v>-9.610066666666667</v>
      </c>
      <c r="BF12" s="4">
        <v>48.94820000000001</v>
      </c>
      <c r="BG12" s="4">
        <v>7.884233333333333</v>
      </c>
      <c r="BH12" s="4">
        <v>-1.3320333333333334</v>
      </c>
      <c r="BI12" s="4">
        <v>0.7550666666666667</v>
      </c>
      <c r="BJ12" s="4">
        <v>-0.5045999999999999</v>
      </c>
      <c r="BK12" s="4">
        <v>0.44963333333333333</v>
      </c>
      <c r="BL12" s="4">
        <v>-0.7056666666666667</v>
      </c>
      <c r="BM12" s="4">
        <v>-2.7976333333333336</v>
      </c>
      <c r="BN12" s="4">
        <v>1.1201</v>
      </c>
      <c r="BO12" s="4">
        <v>-4.500133333333333</v>
      </c>
    </row>
    <row r="13" spans="2:67" ht="11.25">
      <c r="B13" s="8" t="s">
        <v>55</v>
      </c>
      <c r="C13" s="3">
        <v>350</v>
      </c>
      <c r="D13" s="5">
        <v>0.16035699999999997</v>
      </c>
      <c r="E13" s="5">
        <v>0.45816229999999997</v>
      </c>
      <c r="F13" s="4">
        <v>418.43263333333334</v>
      </c>
      <c r="G13" s="5">
        <v>0.16035546666666667</v>
      </c>
      <c r="H13" s="7">
        <v>-0.0003223427766666667</v>
      </c>
      <c r="I13" s="7">
        <v>7.014139000000002E-05</v>
      </c>
      <c r="J13" s="7">
        <v>6.098842999999999E-05</v>
      </c>
      <c r="K13" s="7">
        <v>-0.0012108076666666667</v>
      </c>
      <c r="L13" s="7">
        <v>-6.283868766666666E-05</v>
      </c>
      <c r="M13" s="7">
        <v>-1.4135539999999998E-05</v>
      </c>
      <c r="N13" s="7">
        <v>-2.3804673333333332E-05</v>
      </c>
      <c r="O13" s="7">
        <v>0.00011815794</v>
      </c>
      <c r="P13" s="7">
        <v>-4.9650252333333326E-05</v>
      </c>
      <c r="Q13" s="7">
        <v>-1.3333820333333333E-06</v>
      </c>
      <c r="R13" s="7">
        <v>6.210057666666667E-05</v>
      </c>
      <c r="S13" s="7">
        <v>-3.2579599999999996E-05</v>
      </c>
      <c r="T13" s="7">
        <v>7.018983233333333E-05</v>
      </c>
      <c r="U13" s="3">
        <v>9999.9167</v>
      </c>
      <c r="V13" s="4">
        <v>-19.6215</v>
      </c>
      <c r="W13" s="4">
        <v>4.7651666666666666</v>
      </c>
      <c r="X13" s="4">
        <v>3.6574000000000004</v>
      </c>
      <c r="Y13" s="4">
        <v>-75.0494</v>
      </c>
      <c r="Z13" s="4">
        <v>-3.9806000000000004</v>
      </c>
      <c r="AA13" s="4">
        <v>-1.0369</v>
      </c>
      <c r="AB13" s="4">
        <v>-1.6042666666666667</v>
      </c>
      <c r="AC13" s="4">
        <v>7.243733333333334</v>
      </c>
      <c r="AD13" s="4">
        <v>-3.1414666666666666</v>
      </c>
      <c r="AE13" s="4">
        <v>-0.22629999999999986</v>
      </c>
      <c r="AF13" s="4">
        <v>3.980166666666667</v>
      </c>
      <c r="AG13" s="4">
        <v>-1.9927</v>
      </c>
      <c r="AH13" s="4">
        <v>4.493333333333333</v>
      </c>
      <c r="AI13" s="8"/>
      <c r="AJ13" s="8"/>
      <c r="AK13" s="8">
        <v>350</v>
      </c>
      <c r="AL13" s="5">
        <v>0.158709</v>
      </c>
      <c r="AM13" s="5">
        <v>0.158555</v>
      </c>
      <c r="AN13" s="10">
        <v>0.00034406920000000003</v>
      </c>
      <c r="AO13" s="10">
        <v>0.0001706695733333333</v>
      </c>
      <c r="AP13" s="10">
        <v>-1.8996803333333332E-05</v>
      </c>
      <c r="AQ13" s="10">
        <v>-0.0001498742</v>
      </c>
      <c r="AR13" s="10">
        <v>0.0007340668333333332</v>
      </c>
      <c r="AS13" s="10">
        <v>0.00010699543999999999</v>
      </c>
      <c r="AT13" s="10">
        <v>-2.4153882666666666E-05</v>
      </c>
      <c r="AU13" s="10">
        <v>5.09140000000001E-07</v>
      </c>
      <c r="AV13" s="10">
        <v>3.3745433333333337E-06</v>
      </c>
      <c r="AW13" s="10">
        <v>6.119292766666667E-06</v>
      </c>
      <c r="AX13" s="10">
        <v>-1.4255393633333333E-05</v>
      </c>
      <c r="AY13" s="10">
        <v>-3.520018333333334E-05</v>
      </c>
      <c r="AZ13" s="10">
        <v>1.8746448666666665E-05</v>
      </c>
      <c r="BA13" s="10">
        <v>-5.996575E-05</v>
      </c>
      <c r="BB13" s="4">
        <v>-0.0032000000000000015</v>
      </c>
      <c r="BC13" s="4">
        <v>10.687333333333333</v>
      </c>
      <c r="BD13" s="4">
        <v>-1.3755666666666666</v>
      </c>
      <c r="BE13" s="4">
        <v>-9.425266666666667</v>
      </c>
      <c r="BF13" s="4">
        <v>46.01193333333333</v>
      </c>
      <c r="BG13" s="4">
        <v>6.836766666666666</v>
      </c>
      <c r="BH13" s="4">
        <v>-1.4405999999999999</v>
      </c>
      <c r="BI13" s="4">
        <v>0.1358666666666668</v>
      </c>
      <c r="BJ13" s="4">
        <v>0.3348666666666665</v>
      </c>
      <c r="BK13" s="4">
        <v>0.37539999999999996</v>
      </c>
      <c r="BL13" s="4">
        <v>-0.8152666666666667</v>
      </c>
      <c r="BM13" s="4">
        <v>-2.3089666666666666</v>
      </c>
      <c r="BN13" s="4">
        <v>1.1449</v>
      </c>
      <c r="BO13" s="4">
        <v>-3.8808333333333334</v>
      </c>
    </row>
    <row r="14" spans="2:67" ht="11.25">
      <c r="B14" s="8" t="s">
        <v>55</v>
      </c>
      <c r="C14" s="3">
        <v>400</v>
      </c>
      <c r="D14" s="5">
        <v>0.183312</v>
      </c>
      <c r="E14" s="5">
        <v>0.4582801</v>
      </c>
      <c r="F14" s="4">
        <v>418.10626666666667</v>
      </c>
      <c r="G14" s="5">
        <v>0.18331086666666666</v>
      </c>
      <c r="H14" s="7">
        <v>-0.00030471213666666665</v>
      </c>
      <c r="I14" s="7">
        <v>7.663060333333332E-05</v>
      </c>
      <c r="J14" s="7">
        <v>6.860377666666667E-05</v>
      </c>
      <c r="K14" s="7">
        <v>-0.0013693456666666666</v>
      </c>
      <c r="L14" s="7">
        <v>-6.355446466666666E-05</v>
      </c>
      <c r="M14" s="7">
        <v>-1.4280050000000002E-05</v>
      </c>
      <c r="N14" s="7">
        <v>-2.018508E-05</v>
      </c>
      <c r="O14" s="7">
        <v>0.00011935804000000001</v>
      </c>
      <c r="P14" s="7">
        <v>-5.4234483333333334E-05</v>
      </c>
      <c r="Q14" s="7">
        <v>-3.216372E-06</v>
      </c>
      <c r="R14" s="7">
        <v>6.583757333333334E-05</v>
      </c>
      <c r="S14" s="7">
        <v>-3.9696519999999996E-05</v>
      </c>
      <c r="T14" s="7">
        <v>7.390333799999999E-05</v>
      </c>
      <c r="U14" s="3">
        <v>9999.937366666667</v>
      </c>
      <c r="V14" s="4">
        <v>-16.357966666666666</v>
      </c>
      <c r="W14" s="4">
        <v>4.5017000000000005</v>
      </c>
      <c r="X14" s="4">
        <v>3.6382999999999996</v>
      </c>
      <c r="Y14" s="4">
        <v>-74.31536666666666</v>
      </c>
      <c r="Z14" s="4">
        <v>-3.5226333333333333</v>
      </c>
      <c r="AA14" s="4">
        <v>-0.9064000000000001</v>
      </c>
      <c r="AB14" s="4">
        <v>-1.1933666666666667</v>
      </c>
      <c r="AC14" s="4">
        <v>6.403466666666667</v>
      </c>
      <c r="AD14" s="4">
        <v>-2.9863999999999997</v>
      </c>
      <c r="AE14" s="4">
        <v>-0.2821000000000001</v>
      </c>
      <c r="AF14" s="4">
        <v>3.6760333333333333</v>
      </c>
      <c r="AG14" s="4">
        <v>-2.135333333333333</v>
      </c>
      <c r="AH14" s="4">
        <v>4.1267000000000005</v>
      </c>
      <c r="AI14" s="8"/>
      <c r="AJ14" s="8"/>
      <c r="AK14" s="8">
        <v>400</v>
      </c>
      <c r="AL14" s="5">
        <v>0.18124</v>
      </c>
      <c r="AM14" s="5">
        <v>0.181532</v>
      </c>
      <c r="AN14" s="10">
        <v>-0.00025169216666666666</v>
      </c>
      <c r="AO14" s="10">
        <v>0.00017057156999999998</v>
      </c>
      <c r="AP14" s="10">
        <v>-2.105919333333333E-05</v>
      </c>
      <c r="AQ14" s="10">
        <v>-0.00016539393333333334</v>
      </c>
      <c r="AR14" s="10">
        <v>0.0007833275000000001</v>
      </c>
      <c r="AS14" s="10">
        <v>0.00010687176999999999</v>
      </c>
      <c r="AT14" s="10">
        <v>-2.8245610333333333E-05</v>
      </c>
      <c r="AU14" s="10">
        <v>-7.198089999999998E-06</v>
      </c>
      <c r="AV14" s="10">
        <v>1.5170913333333334E-05</v>
      </c>
      <c r="AW14" s="10">
        <v>6.711082666666667E-06</v>
      </c>
      <c r="AX14" s="10">
        <v>-1.7117122666666666E-05</v>
      </c>
      <c r="AY14" s="10">
        <v>-3.443871666666666E-05</v>
      </c>
      <c r="AZ14" s="10">
        <v>2.2166911333333333E-05</v>
      </c>
      <c r="BA14" s="10">
        <v>-6.036875333333334E-05</v>
      </c>
      <c r="BB14" s="4">
        <v>-0.004733333333333333</v>
      </c>
      <c r="BC14" s="4">
        <v>9.600966666666666</v>
      </c>
      <c r="BD14" s="4">
        <v>-1.3053000000000001</v>
      </c>
      <c r="BE14" s="4">
        <v>-9.1132</v>
      </c>
      <c r="BF14" s="4">
        <v>42.842733333333335</v>
      </c>
      <c r="BG14" s="4">
        <v>5.948999999999999</v>
      </c>
      <c r="BH14" s="4">
        <v>-1.4938666666666667</v>
      </c>
      <c r="BI14" s="4">
        <v>-0.3221333333333334</v>
      </c>
      <c r="BJ14" s="4">
        <v>0.9540666666666667</v>
      </c>
      <c r="BK14" s="4">
        <v>0.3592666666666667</v>
      </c>
      <c r="BL14" s="4">
        <v>-0.8931666666666667</v>
      </c>
      <c r="BM14" s="4">
        <v>-1.9573</v>
      </c>
      <c r="BN14" s="4">
        <v>1.1913666666666667</v>
      </c>
      <c r="BO14" s="4">
        <v>-3.4103666666666665</v>
      </c>
    </row>
    <row r="15" spans="2:67" ht="11.25">
      <c r="B15" s="8" t="s">
        <v>55</v>
      </c>
      <c r="C15" s="3">
        <v>450</v>
      </c>
      <c r="D15" s="5">
        <v>0.20554800000000004</v>
      </c>
      <c r="E15" s="5">
        <v>0.4567733666666666</v>
      </c>
      <c r="F15" s="4">
        <v>417.8623</v>
      </c>
      <c r="G15" s="5">
        <v>0.205547</v>
      </c>
      <c r="H15" s="7">
        <v>-0.0002892517733333333</v>
      </c>
      <c r="I15" s="7">
        <v>8.364204E-05</v>
      </c>
      <c r="J15" s="7">
        <v>7.386867333333334E-05</v>
      </c>
      <c r="K15" s="7">
        <v>-0.0015047623333333336</v>
      </c>
      <c r="L15" s="7">
        <v>-6.463206870000001E-05</v>
      </c>
      <c r="M15" s="7">
        <v>-1.588838E-05</v>
      </c>
      <c r="N15" s="7">
        <v>-1.7686910000000002E-05</v>
      </c>
      <c r="O15" s="7">
        <v>0.00012153842000000002</v>
      </c>
      <c r="P15" s="7">
        <v>-5.855523000000001E-05</v>
      </c>
      <c r="Q15" s="7">
        <v>-5.289329333333333E-06</v>
      </c>
      <c r="R15" s="7">
        <v>6.968709666666667E-05</v>
      </c>
      <c r="S15" s="7">
        <v>-4.600872333333333E-05</v>
      </c>
      <c r="T15" s="7">
        <v>7.673455333333332E-05</v>
      </c>
      <c r="U15" s="3">
        <v>9999.951266666669</v>
      </c>
      <c r="V15" s="4">
        <v>-13.918466666666667</v>
      </c>
      <c r="W15" s="4">
        <v>4.348366666666666</v>
      </c>
      <c r="X15" s="4">
        <v>3.5219</v>
      </c>
      <c r="Y15" s="4">
        <v>-72.89653333333334</v>
      </c>
      <c r="Z15" s="4">
        <v>-3.1977666666666664</v>
      </c>
      <c r="AA15" s="4">
        <v>-0.8825999999999999</v>
      </c>
      <c r="AB15" s="4">
        <v>-0.9322999999999998</v>
      </c>
      <c r="AC15" s="4">
        <v>5.823033333333332</v>
      </c>
      <c r="AD15" s="4">
        <v>-2.8665</v>
      </c>
      <c r="AE15" s="4">
        <v>-0.3355666666666668</v>
      </c>
      <c r="AF15" s="4">
        <v>3.458933333333333</v>
      </c>
      <c r="AG15" s="4">
        <v>-2.2127666666666665</v>
      </c>
      <c r="AH15" s="4">
        <v>3.8060666666666663</v>
      </c>
      <c r="AI15" s="8"/>
      <c r="AJ15" s="8"/>
      <c r="AK15" s="8">
        <v>450</v>
      </c>
      <c r="AL15" s="5">
        <v>0.203882</v>
      </c>
      <c r="AM15" s="5">
        <v>0.204076</v>
      </c>
      <c r="AN15" s="10">
        <v>-1.917444666666666E-05</v>
      </c>
      <c r="AO15" s="10">
        <v>0.00018231804666666665</v>
      </c>
      <c r="AP15" s="10">
        <v>-2.3212076666666665E-05</v>
      </c>
      <c r="AQ15" s="10">
        <v>-0.0001763104</v>
      </c>
      <c r="AR15" s="10">
        <v>0.0008105731999999999</v>
      </c>
      <c r="AS15" s="10">
        <v>0.00010565309666666667</v>
      </c>
      <c r="AT15" s="10">
        <v>-3.1728426E-05</v>
      </c>
      <c r="AU15" s="10">
        <v>-1.4093536666666668E-05</v>
      </c>
      <c r="AV15" s="10">
        <v>2.5916343333333332E-05</v>
      </c>
      <c r="AW15" s="10">
        <v>7.456801999999999E-06</v>
      </c>
      <c r="AX15" s="10">
        <v>-1.9368100333333335E-05</v>
      </c>
      <c r="AY15" s="10">
        <v>-3.378506333333333E-05</v>
      </c>
      <c r="AZ15" s="10">
        <v>2.519382E-05</v>
      </c>
      <c r="BA15" s="10">
        <v>-6.0148873333333325E-05</v>
      </c>
      <c r="BB15" s="4">
        <v>-0.003399999999999999</v>
      </c>
      <c r="BC15" s="4">
        <v>9.412133333333333</v>
      </c>
      <c r="BD15" s="4">
        <v>-1.2850666666666664</v>
      </c>
      <c r="BE15" s="4">
        <v>-8.668233333333333</v>
      </c>
      <c r="BF15" s="4">
        <v>39.6211</v>
      </c>
      <c r="BG15" s="4">
        <v>5.220166666666667</v>
      </c>
      <c r="BH15" s="4">
        <v>-1.4976</v>
      </c>
      <c r="BI15" s="4">
        <v>-0.6327333333333334</v>
      </c>
      <c r="BJ15" s="4">
        <v>1.3548666666666664</v>
      </c>
      <c r="BK15" s="4">
        <v>0.36436666666666667</v>
      </c>
      <c r="BL15" s="4">
        <v>-0.9283666666666668</v>
      </c>
      <c r="BM15" s="4">
        <v>-1.7060666666666666</v>
      </c>
      <c r="BN15" s="4">
        <v>1.2177666666666667</v>
      </c>
      <c r="BO15" s="4">
        <v>-3.0263000000000004</v>
      </c>
    </row>
    <row r="16" spans="2:67" ht="11.25">
      <c r="B16" s="8" t="s">
        <v>55</v>
      </c>
      <c r="C16" s="3">
        <v>500</v>
      </c>
      <c r="D16" s="5">
        <v>0.22798300000000002</v>
      </c>
      <c r="E16" s="5">
        <v>0.4559664333333333</v>
      </c>
      <c r="F16" s="4">
        <v>417.6580000000001</v>
      </c>
      <c r="G16" s="5">
        <v>0.2279823</v>
      </c>
      <c r="H16" s="7">
        <v>-0.00027325865333333336</v>
      </c>
      <c r="I16" s="7">
        <v>9.119955333333333E-05</v>
      </c>
      <c r="J16" s="7">
        <v>7.636347666666667E-05</v>
      </c>
      <c r="K16" s="7">
        <v>-0.0016265863333333333</v>
      </c>
      <c r="L16" s="7">
        <v>-6.608378433333333E-05</v>
      </c>
      <c r="M16" s="7">
        <v>-1.85479E-05</v>
      </c>
      <c r="N16" s="7">
        <v>-1.581634E-05</v>
      </c>
      <c r="O16" s="7">
        <v>0.0001250311466666667</v>
      </c>
      <c r="P16" s="7">
        <v>-6.275632999999999E-05</v>
      </c>
      <c r="Q16" s="7">
        <v>-7.917118666666666E-06</v>
      </c>
      <c r="R16" s="7">
        <v>7.365315333333333E-05</v>
      </c>
      <c r="S16" s="7">
        <v>-5.19579E-05</v>
      </c>
      <c r="T16" s="7">
        <v>7.877594333333333E-05</v>
      </c>
      <c r="U16" s="3">
        <v>9999.961366666666</v>
      </c>
      <c r="V16" s="4">
        <v>-11.875066666666667</v>
      </c>
      <c r="W16" s="4">
        <v>4.2351</v>
      </c>
      <c r="X16" s="4">
        <v>3.295166666666667</v>
      </c>
      <c r="Y16" s="4">
        <v>-71.09933333333333</v>
      </c>
      <c r="Z16" s="4">
        <v>-2.9481333333333333</v>
      </c>
      <c r="AA16" s="4">
        <v>-0.9045333333333332</v>
      </c>
      <c r="AB16" s="4">
        <v>-0.7478666666666665</v>
      </c>
      <c r="AC16" s="4">
        <v>5.412366666666666</v>
      </c>
      <c r="AD16" s="4">
        <v>-2.7634333333333334</v>
      </c>
      <c r="AE16" s="4">
        <v>-0.4065666666666666</v>
      </c>
      <c r="AF16" s="4">
        <v>3.285633333333333</v>
      </c>
      <c r="AG16" s="4">
        <v>-2.2576666666666667</v>
      </c>
      <c r="AH16" s="4">
        <v>3.5086666666666666</v>
      </c>
      <c r="AI16" s="8"/>
      <c r="AJ16" s="8"/>
      <c r="AK16" s="8">
        <v>500</v>
      </c>
      <c r="AL16" s="5">
        <v>0.227102</v>
      </c>
      <c r="AM16" s="5">
        <v>0.225628</v>
      </c>
      <c r="AN16" s="10">
        <v>-0.0005653004933333334</v>
      </c>
      <c r="AO16" s="10">
        <v>0.00019819028666666667</v>
      </c>
      <c r="AP16" s="10">
        <v>-2.6132313333333343E-05</v>
      </c>
      <c r="AQ16" s="10">
        <v>-0.00018147016666666667</v>
      </c>
      <c r="AR16" s="10">
        <v>0.0008261564333333334</v>
      </c>
      <c r="AS16" s="10">
        <v>0.00010477671666666666</v>
      </c>
      <c r="AT16" s="10">
        <v>-3.388965166666667E-05</v>
      </c>
      <c r="AU16" s="10">
        <v>-1.9597773666666666E-05</v>
      </c>
      <c r="AV16" s="10">
        <v>3.4967463333333335E-05</v>
      </c>
      <c r="AW16" s="10">
        <v>8.011912666666668E-06</v>
      </c>
      <c r="AX16" s="10">
        <v>-2.0726325333333333E-05</v>
      </c>
      <c r="AY16" s="10">
        <v>-3.348176666666666E-05</v>
      </c>
      <c r="AZ16" s="10">
        <v>2.7737322E-05</v>
      </c>
      <c r="BA16" s="10">
        <v>-5.922386666666667E-05</v>
      </c>
      <c r="BB16" s="4">
        <v>-0.0026666666666666666</v>
      </c>
      <c r="BC16" s="4">
        <v>9.2689</v>
      </c>
      <c r="BD16" s="4">
        <v>-1.2698333333333336</v>
      </c>
      <c r="BE16" s="4">
        <v>-8.061633333333333</v>
      </c>
      <c r="BF16" s="4">
        <v>36.37036666666666</v>
      </c>
      <c r="BG16" s="4">
        <v>4.6588</v>
      </c>
      <c r="BH16" s="4">
        <v>-1.4595666666666667</v>
      </c>
      <c r="BI16" s="4">
        <v>-0.8277666666666667</v>
      </c>
      <c r="BJ16" s="4">
        <v>1.6245</v>
      </c>
      <c r="BK16" s="4">
        <v>0.3463333333333334</v>
      </c>
      <c r="BL16" s="4">
        <v>-0.9129666666666667</v>
      </c>
      <c r="BM16" s="4">
        <v>-1.5113666666666667</v>
      </c>
      <c r="BN16" s="4">
        <v>1.2124</v>
      </c>
      <c r="BO16" s="4">
        <v>-2.6771666666666665</v>
      </c>
    </row>
    <row r="17" spans="2:67" ht="11.25">
      <c r="B17" s="8" t="s">
        <v>55</v>
      </c>
      <c r="C17" s="3">
        <v>550</v>
      </c>
      <c r="D17" s="5">
        <v>0.250275</v>
      </c>
      <c r="E17" s="5">
        <v>0.4550454666666666</v>
      </c>
      <c r="F17" s="4">
        <v>417.4893333333334</v>
      </c>
      <c r="G17" s="5">
        <v>0.2502742333333334</v>
      </c>
      <c r="H17" s="7">
        <v>-0.0002563228</v>
      </c>
      <c r="I17" s="7">
        <v>9.935791333333332E-05</v>
      </c>
      <c r="J17" s="7">
        <v>7.561804666666667E-05</v>
      </c>
      <c r="K17" s="7">
        <v>-0.0017365993333333333</v>
      </c>
      <c r="L17" s="7">
        <v>-6.725558533333334E-05</v>
      </c>
      <c r="M17" s="7">
        <v>-2.221552E-05</v>
      </c>
      <c r="N17" s="7">
        <v>-1.4861386666666666E-05</v>
      </c>
      <c r="O17" s="7">
        <v>0.00012989645666666667</v>
      </c>
      <c r="P17" s="7">
        <v>-6.673296666666666E-05</v>
      </c>
      <c r="Q17" s="7">
        <v>-1.0700979666666665E-05</v>
      </c>
      <c r="R17" s="7">
        <v>7.76313E-05</v>
      </c>
      <c r="S17" s="7">
        <v>-5.769619333333333E-05</v>
      </c>
      <c r="T17" s="7">
        <v>8.044574E-05</v>
      </c>
      <c r="U17" s="3">
        <v>9999.9687</v>
      </c>
      <c r="V17" s="4">
        <v>-10.188866666666666</v>
      </c>
      <c r="W17" s="4">
        <v>4.1555333333333335</v>
      </c>
      <c r="X17" s="4">
        <v>2.975</v>
      </c>
      <c r="Y17" s="4">
        <v>-69.19083333333333</v>
      </c>
      <c r="Z17" s="4">
        <v>-2.7220666666666666</v>
      </c>
      <c r="AA17" s="4">
        <v>-0.9598</v>
      </c>
      <c r="AB17" s="4">
        <v>-0.6356999999999999</v>
      </c>
      <c r="AC17" s="4">
        <v>5.133666666666667</v>
      </c>
      <c r="AD17" s="4">
        <v>-2.6780000000000004</v>
      </c>
      <c r="AE17" s="4">
        <v>-0.47466666666666674</v>
      </c>
      <c r="AF17" s="4">
        <v>3.1438</v>
      </c>
      <c r="AG17" s="4">
        <v>-2.2889</v>
      </c>
      <c r="AH17" s="4">
        <v>3.257466666666667</v>
      </c>
      <c r="AI17" s="8"/>
      <c r="AJ17" s="8"/>
      <c r="AK17" s="8">
        <v>550</v>
      </c>
      <c r="AL17" s="5">
        <v>0.249327</v>
      </c>
      <c r="AM17" s="5">
        <v>0.247784</v>
      </c>
      <c r="AN17" s="10">
        <v>-0.00024682790000000006</v>
      </c>
      <c r="AO17" s="10">
        <v>0.00021130661333333334</v>
      </c>
      <c r="AP17" s="10">
        <v>-2.8858413333333337E-05</v>
      </c>
      <c r="AQ17" s="10">
        <v>-0.00018211623333333333</v>
      </c>
      <c r="AR17" s="10">
        <v>0.0008236101666666667</v>
      </c>
      <c r="AS17" s="10">
        <v>0.00010346497000000001</v>
      </c>
      <c r="AT17" s="10">
        <v>-3.5230504E-05</v>
      </c>
      <c r="AU17" s="10">
        <v>-2.377816066666667E-05</v>
      </c>
      <c r="AV17" s="10">
        <v>4.3288849999999995E-05</v>
      </c>
      <c r="AW17" s="10">
        <v>7.889199666666668E-06</v>
      </c>
      <c r="AX17" s="10">
        <v>-2.1595484666666666E-05</v>
      </c>
      <c r="AY17" s="10">
        <v>-3.321908E-05</v>
      </c>
      <c r="AZ17" s="10">
        <v>2.9844932333333333E-05</v>
      </c>
      <c r="BA17" s="10">
        <v>-5.7798039999999994E-05</v>
      </c>
      <c r="BB17" s="4">
        <v>-0.0021333333333333343</v>
      </c>
      <c r="BC17" s="4">
        <v>9.027666666666667</v>
      </c>
      <c r="BD17" s="4">
        <v>-1.2433333333333334</v>
      </c>
      <c r="BE17" s="4">
        <v>-7.364433333333334</v>
      </c>
      <c r="BF17" s="4">
        <v>33.10320000000001</v>
      </c>
      <c r="BG17" s="4">
        <v>4.1743999999999994</v>
      </c>
      <c r="BH17" s="4">
        <v>-1.3920333333333332</v>
      </c>
      <c r="BI17" s="4">
        <v>-0.9280333333333334</v>
      </c>
      <c r="BJ17" s="4">
        <v>1.7959666666666667</v>
      </c>
      <c r="BK17" s="4">
        <v>0.31483333333333335</v>
      </c>
      <c r="BL17" s="4">
        <v>-0.8718333333333333</v>
      </c>
      <c r="BM17" s="4">
        <v>-1.3590333333333335</v>
      </c>
      <c r="BN17" s="4">
        <v>1.1945666666666668</v>
      </c>
      <c r="BO17" s="4">
        <v>-2.3783</v>
      </c>
    </row>
    <row r="18" spans="2:67" ht="11.25">
      <c r="B18" s="8" t="s">
        <v>55</v>
      </c>
      <c r="C18" s="3">
        <v>600</v>
      </c>
      <c r="D18" s="5">
        <v>0.2724976666666667</v>
      </c>
      <c r="E18" s="5">
        <v>0.45416263333333334</v>
      </c>
      <c r="F18" s="4">
        <v>417.3459</v>
      </c>
      <c r="G18" s="5">
        <v>0.2724969</v>
      </c>
      <c r="H18" s="7">
        <v>-0.000239253098</v>
      </c>
      <c r="I18" s="7">
        <v>0.00010690038333333333</v>
      </c>
      <c r="J18" s="7">
        <v>7.205966666666666E-05</v>
      </c>
      <c r="K18" s="7">
        <v>-0.0018381989999999998</v>
      </c>
      <c r="L18" s="7">
        <v>-6.826885E-05</v>
      </c>
      <c r="M18" s="7">
        <v>-2.6403586666666664E-05</v>
      </c>
      <c r="N18" s="7">
        <v>-1.48003E-05</v>
      </c>
      <c r="O18" s="7">
        <v>0.00013599438666666666</v>
      </c>
      <c r="P18" s="7">
        <v>-7.081766333333333E-05</v>
      </c>
      <c r="Q18" s="7">
        <v>-1.4103859999999998E-05</v>
      </c>
      <c r="R18" s="7">
        <v>8.189435666666667E-05</v>
      </c>
      <c r="S18" s="7">
        <v>-6.288608666666668E-05</v>
      </c>
      <c r="T18" s="7">
        <v>8.196034666666667E-05</v>
      </c>
      <c r="U18" s="3">
        <v>9999.974166666667</v>
      </c>
      <c r="V18" s="4">
        <v>-8.754299999999999</v>
      </c>
      <c r="W18" s="4">
        <v>4.0723666666666665</v>
      </c>
      <c r="X18" s="4">
        <v>2.602066666666667</v>
      </c>
      <c r="Y18" s="4">
        <v>-67.2955</v>
      </c>
      <c r="Z18" s="4">
        <v>-2.5297666666666667</v>
      </c>
      <c r="AA18" s="4">
        <v>-1.0279333333333334</v>
      </c>
      <c r="AB18" s="4">
        <v>-0.5783333333333335</v>
      </c>
      <c r="AC18" s="4">
        <v>4.943966666666667</v>
      </c>
      <c r="AD18" s="4">
        <v>-2.611966666666667</v>
      </c>
      <c r="AE18" s="4">
        <v>-0.5572333333333332</v>
      </c>
      <c r="AF18" s="4">
        <v>3.0386</v>
      </c>
      <c r="AG18" s="4">
        <v>-2.294966666666667</v>
      </c>
      <c r="AH18" s="4">
        <v>3.045033333333333</v>
      </c>
      <c r="AI18" s="8"/>
      <c r="AJ18" s="8"/>
      <c r="AK18" s="8">
        <v>600</v>
      </c>
      <c r="AL18" s="5">
        <v>0.271155</v>
      </c>
      <c r="AM18" s="5">
        <v>0.269394</v>
      </c>
      <c r="AN18" s="10">
        <v>0.0001241164733333334</v>
      </c>
      <c r="AO18" s="10">
        <v>0.00021859576666666668</v>
      </c>
      <c r="AP18" s="10">
        <v>-3.2196486666666664E-05</v>
      </c>
      <c r="AQ18" s="10">
        <v>-0.0001811891</v>
      </c>
      <c r="AR18" s="10">
        <v>0.0008096574999999999</v>
      </c>
      <c r="AS18" s="10">
        <v>0.00010184260333333333</v>
      </c>
      <c r="AT18" s="10">
        <v>-3.4944328E-05</v>
      </c>
      <c r="AU18" s="10">
        <v>-2.6140011666666663E-05</v>
      </c>
      <c r="AV18" s="10">
        <v>5.064986566666666E-05</v>
      </c>
      <c r="AW18" s="10">
        <v>7.715664666666666E-06</v>
      </c>
      <c r="AX18" s="10">
        <v>-2.2045467333333334E-05</v>
      </c>
      <c r="AY18" s="10">
        <v>-3.342857333333332E-05</v>
      </c>
      <c r="AZ18" s="10">
        <v>3.132834666666666E-05</v>
      </c>
      <c r="BA18" s="10">
        <v>-5.6185666666666666E-05</v>
      </c>
      <c r="BB18" s="4">
        <v>-0.0017666666666666664</v>
      </c>
      <c r="BC18" s="4">
        <v>8.5423</v>
      </c>
      <c r="BD18" s="4">
        <v>-1.2673000000000003</v>
      </c>
      <c r="BE18" s="4">
        <v>-6.7199</v>
      </c>
      <c r="BF18" s="4">
        <v>29.929666666666666</v>
      </c>
      <c r="BG18" s="4">
        <v>3.7662333333333335</v>
      </c>
      <c r="BH18" s="4">
        <v>-1.2647</v>
      </c>
      <c r="BI18" s="4">
        <v>-0.9387</v>
      </c>
      <c r="BJ18" s="4">
        <v>1.9059000000000001</v>
      </c>
      <c r="BK18" s="4">
        <v>0.2841</v>
      </c>
      <c r="BL18" s="4">
        <v>-0.8171</v>
      </c>
      <c r="BM18" s="4">
        <v>-1.2563666666666666</v>
      </c>
      <c r="BN18" s="4">
        <v>1.1562</v>
      </c>
      <c r="BO18" s="4">
        <v>-2.1237666666666666</v>
      </c>
    </row>
    <row r="19" spans="2:67" ht="11.25">
      <c r="B19" s="8" t="s">
        <v>55</v>
      </c>
      <c r="C19" s="3">
        <v>700</v>
      </c>
      <c r="D19" s="5">
        <v>0.3174726666666667</v>
      </c>
      <c r="E19" s="5">
        <v>0.45353233333333337</v>
      </c>
      <c r="F19" s="4">
        <v>417.1085</v>
      </c>
      <c r="G19" s="5">
        <v>0.31747203333333335</v>
      </c>
      <c r="H19" s="7">
        <v>-0.00020305723</v>
      </c>
      <c r="I19" s="7">
        <v>0.00011619867066666667</v>
      </c>
      <c r="J19" s="7">
        <v>6.166238333333333E-05</v>
      </c>
      <c r="K19" s="7">
        <v>-0.002043417</v>
      </c>
      <c r="L19" s="7">
        <v>-7.057819666666666E-05</v>
      </c>
      <c r="M19" s="7">
        <v>-3.2877466666666665E-05</v>
      </c>
      <c r="N19" s="7">
        <v>-1.5549270000000005E-05</v>
      </c>
      <c r="O19" s="7">
        <v>0.00015096923333333332</v>
      </c>
      <c r="P19" s="7">
        <v>-7.889584333333334E-05</v>
      </c>
      <c r="Q19" s="7">
        <v>-2.17219E-05</v>
      </c>
      <c r="R19" s="7">
        <v>8.987219333333333E-05</v>
      </c>
      <c r="S19" s="7">
        <v>-7.236231999999999E-05</v>
      </c>
      <c r="T19" s="7">
        <v>8.514426333333333E-05</v>
      </c>
      <c r="U19" s="3">
        <v>9999.981533333334</v>
      </c>
      <c r="V19" s="4">
        <v>-6.380333333333333</v>
      </c>
      <c r="W19" s="4">
        <v>3.7603000000000004</v>
      </c>
      <c r="X19" s="4">
        <v>1.9061333333333332</v>
      </c>
      <c r="Y19" s="4">
        <v>-64.25686666666667</v>
      </c>
      <c r="Z19" s="4">
        <v>-2.2324</v>
      </c>
      <c r="AA19" s="4">
        <v>-1.0766</v>
      </c>
      <c r="AB19" s="4">
        <v>-0.5157333333333333</v>
      </c>
      <c r="AC19" s="4">
        <v>4.725</v>
      </c>
      <c r="AD19" s="4">
        <v>-2.5005666666666664</v>
      </c>
      <c r="AE19" s="4">
        <v>-0.7119999999999999</v>
      </c>
      <c r="AF19" s="4">
        <v>2.8521666666666667</v>
      </c>
      <c r="AG19" s="4">
        <v>-2.2711666666666663</v>
      </c>
      <c r="AH19" s="4">
        <v>2.7086666666666663</v>
      </c>
      <c r="AI19" s="8"/>
      <c r="AJ19" s="8"/>
      <c r="AK19" s="8">
        <v>700</v>
      </c>
      <c r="AL19" s="5">
        <v>0.315517</v>
      </c>
      <c r="AM19" s="5">
        <v>0.31373</v>
      </c>
      <c r="AN19" s="10">
        <v>0.0003120334999999999</v>
      </c>
      <c r="AO19" s="10">
        <v>0.00022443984</v>
      </c>
      <c r="AP19" s="10">
        <v>-3.376720999999999E-05</v>
      </c>
      <c r="AQ19" s="10">
        <v>-0.00018023140000000002</v>
      </c>
      <c r="AR19" s="10">
        <v>0.0007775452666666667</v>
      </c>
      <c r="AS19" s="10">
        <v>9.824259E-05</v>
      </c>
      <c r="AT19" s="10">
        <v>-3.4924312E-05</v>
      </c>
      <c r="AU19" s="10">
        <v>-2.8845998999999995E-05</v>
      </c>
      <c r="AV19" s="10">
        <v>6.213667533333334E-05</v>
      </c>
      <c r="AW19" s="10">
        <v>7.505349466666667E-06</v>
      </c>
      <c r="AX19" s="10">
        <v>-2.1257862666666664E-05</v>
      </c>
      <c r="AY19" s="10">
        <v>-3.357360333333333E-05</v>
      </c>
      <c r="AZ19" s="10">
        <v>3.312403E-05</v>
      </c>
      <c r="BA19" s="10">
        <v>-5.317541E-05</v>
      </c>
      <c r="BB19" s="4">
        <v>-0.0029000000000000002</v>
      </c>
      <c r="BC19" s="4">
        <v>7.483566666666667</v>
      </c>
      <c r="BD19" s="4">
        <v>-1.1254</v>
      </c>
      <c r="BE19" s="4">
        <v>-5.728033333333333</v>
      </c>
      <c r="BF19" s="4">
        <v>24.697033333333334</v>
      </c>
      <c r="BG19" s="4">
        <v>3.1070000000000007</v>
      </c>
      <c r="BH19" s="4">
        <v>-1.0867666666666667</v>
      </c>
      <c r="BI19" s="4">
        <v>-0.8918333333333334</v>
      </c>
      <c r="BJ19" s="4">
        <v>1.9851</v>
      </c>
      <c r="BK19" s="4">
        <v>0.23923333333333333</v>
      </c>
      <c r="BL19" s="4">
        <v>-0.6787333333333333</v>
      </c>
      <c r="BM19" s="4">
        <v>-1.0792</v>
      </c>
      <c r="BN19" s="4">
        <v>1.0533333333333335</v>
      </c>
      <c r="BO19" s="4">
        <v>-1.722933333333333</v>
      </c>
    </row>
    <row r="20" spans="2:67" ht="11.25">
      <c r="B20" s="8" t="s">
        <v>55</v>
      </c>
      <c r="C20" s="3">
        <v>800</v>
      </c>
      <c r="D20" s="5">
        <v>0.36254666666666663</v>
      </c>
      <c r="E20" s="5">
        <v>0.4531837</v>
      </c>
      <c r="F20" s="4">
        <v>416.9203333333333</v>
      </c>
      <c r="G20" s="5">
        <v>0.3625464333333333</v>
      </c>
      <c r="H20" s="7">
        <v>-0.00016425541666666667</v>
      </c>
      <c r="I20" s="7">
        <v>0.00012051605533333334</v>
      </c>
      <c r="J20" s="7">
        <v>5.260782333333333E-05</v>
      </c>
      <c r="K20" s="7">
        <v>-0.0022555676666666667</v>
      </c>
      <c r="L20" s="7">
        <v>-7.100701000000001E-05</v>
      </c>
      <c r="M20" s="7">
        <v>-3.657572E-05</v>
      </c>
      <c r="N20" s="7">
        <v>-1.625202E-05</v>
      </c>
      <c r="O20" s="7">
        <v>0.00016858880000000003</v>
      </c>
      <c r="P20" s="7">
        <v>-8.681256333333335E-05</v>
      </c>
      <c r="Q20" s="7">
        <v>-2.9313633333333333E-05</v>
      </c>
      <c r="R20" s="7">
        <v>9.637657666666668E-05</v>
      </c>
      <c r="S20" s="7">
        <v>-8.179106333333333E-05</v>
      </c>
      <c r="T20" s="7">
        <v>8.903375666666667E-05</v>
      </c>
      <c r="U20" s="3">
        <v>9999.986233333335</v>
      </c>
      <c r="V20" s="4">
        <v>-4.498566666666666</v>
      </c>
      <c r="W20" s="4">
        <v>3.3964</v>
      </c>
      <c r="X20" s="4">
        <v>1.4200333333333333</v>
      </c>
      <c r="Y20" s="4">
        <v>-62.1402</v>
      </c>
      <c r="Z20" s="4">
        <v>-1.9599</v>
      </c>
      <c r="AA20" s="4">
        <v>-1.0400666666666667</v>
      </c>
      <c r="AB20" s="4">
        <v>-0.47006666666666663</v>
      </c>
      <c r="AC20" s="4">
        <v>4.629266666666667</v>
      </c>
      <c r="AD20" s="4">
        <v>-2.411566666666667</v>
      </c>
      <c r="AE20" s="4">
        <v>-0.8276</v>
      </c>
      <c r="AF20" s="4">
        <v>2.6728</v>
      </c>
      <c r="AG20" s="4">
        <v>-2.2499000000000002</v>
      </c>
      <c r="AH20" s="4">
        <v>2.4758</v>
      </c>
      <c r="AI20" s="8"/>
      <c r="AJ20" s="8"/>
      <c r="AK20" s="8">
        <v>800</v>
      </c>
      <c r="AL20" s="5">
        <v>0.359703</v>
      </c>
      <c r="AM20" s="5">
        <v>0.357896</v>
      </c>
      <c r="AN20" s="10">
        <v>0.001065386</v>
      </c>
      <c r="AO20" s="10">
        <v>0.00024193635333333332</v>
      </c>
      <c r="AP20" s="10">
        <v>-2.5841870000000002E-05</v>
      </c>
      <c r="AQ20" s="10">
        <v>-0.0001850749333333333</v>
      </c>
      <c r="AR20" s="10">
        <v>0.0007378423666666666</v>
      </c>
      <c r="AS20" s="10">
        <v>9.523891E-05</v>
      </c>
      <c r="AT20" s="10">
        <v>-3.784216E-05</v>
      </c>
      <c r="AU20" s="10">
        <v>-3.0697309333333336E-05</v>
      </c>
      <c r="AV20" s="10">
        <v>7.112628E-05</v>
      </c>
      <c r="AW20" s="10">
        <v>6.512458999999999E-06</v>
      </c>
      <c r="AX20" s="10">
        <v>-1.8017042333333335E-05</v>
      </c>
      <c r="AY20" s="10">
        <v>-3.248907E-05</v>
      </c>
      <c r="AZ20" s="10">
        <v>3.341566E-05</v>
      </c>
      <c r="BA20" s="10">
        <v>-5.0252956666666674E-05</v>
      </c>
      <c r="BB20" s="4">
        <v>-0.005066666666666666</v>
      </c>
      <c r="BC20" s="4">
        <v>6.941866666666667</v>
      </c>
      <c r="BD20" s="4">
        <v>-0.7705000000000001</v>
      </c>
      <c r="BE20" s="4">
        <v>-5.136833333333334</v>
      </c>
      <c r="BF20" s="4">
        <v>20.607833333333335</v>
      </c>
      <c r="BG20" s="4">
        <v>2.6342</v>
      </c>
      <c r="BH20" s="4">
        <v>-1.0272</v>
      </c>
      <c r="BI20" s="4">
        <v>-0.8287</v>
      </c>
      <c r="BJ20" s="4">
        <v>1.9663333333333333</v>
      </c>
      <c r="BK20" s="4">
        <v>0.18423333333333333</v>
      </c>
      <c r="BL20" s="4">
        <v>-0.5028</v>
      </c>
      <c r="BM20" s="4">
        <v>-0.9205666666666666</v>
      </c>
      <c r="BN20" s="4">
        <v>0.9349666666666666</v>
      </c>
      <c r="BO20" s="4">
        <v>-1.4259333333333333</v>
      </c>
    </row>
    <row r="21" spans="2:67" ht="11.25">
      <c r="B21" s="8" t="s">
        <v>55</v>
      </c>
      <c r="C21" s="3">
        <v>900</v>
      </c>
      <c r="D21" s="5">
        <v>0.4075526666666667</v>
      </c>
      <c r="E21" s="5">
        <v>0.4528364333333334</v>
      </c>
      <c r="F21" s="4">
        <v>416.7608</v>
      </c>
      <c r="G21" s="5">
        <v>0.40755236666666667</v>
      </c>
      <c r="H21" s="7">
        <v>-0.00011986069999999999</v>
      </c>
      <c r="I21" s="7">
        <v>0.00012489827766666667</v>
      </c>
      <c r="J21" s="7">
        <v>4.724414333333334E-05</v>
      </c>
      <c r="K21" s="7">
        <v>-0.002470761</v>
      </c>
      <c r="L21" s="7">
        <v>-7.172736333333332E-05</v>
      </c>
      <c r="M21" s="7">
        <v>-4.0606163333333326E-05</v>
      </c>
      <c r="N21" s="7">
        <v>-1.8129259999999997E-05</v>
      </c>
      <c r="O21" s="7">
        <v>0.00018831169999999997</v>
      </c>
      <c r="P21" s="7">
        <v>-9.499921999999999E-05</v>
      </c>
      <c r="Q21" s="7">
        <v>-3.5834326E-05</v>
      </c>
      <c r="R21" s="7">
        <v>0.00010217092999999999</v>
      </c>
      <c r="S21" s="7">
        <v>-9.069198666666667E-05</v>
      </c>
      <c r="T21" s="7">
        <v>9.318473666666668E-05</v>
      </c>
      <c r="U21" s="3">
        <v>9999.9896</v>
      </c>
      <c r="V21" s="4">
        <v>-2.9033333333333338</v>
      </c>
      <c r="W21" s="4">
        <v>3.1166</v>
      </c>
      <c r="X21" s="4">
        <v>1.1352333333333333</v>
      </c>
      <c r="Y21" s="4">
        <v>-60.573766666666664</v>
      </c>
      <c r="Z21" s="4">
        <v>-1.7606000000000002</v>
      </c>
      <c r="AA21" s="4">
        <v>-1.0195999999999998</v>
      </c>
      <c r="AB21" s="4">
        <v>-0.4627333333333333</v>
      </c>
      <c r="AC21" s="4">
        <v>4.6047</v>
      </c>
      <c r="AD21" s="4">
        <v>-2.345166666666666</v>
      </c>
      <c r="AE21" s="4">
        <v>-0.8929</v>
      </c>
      <c r="AF21" s="4">
        <v>2.516633333333333</v>
      </c>
      <c r="AG21" s="4">
        <v>-2.22</v>
      </c>
      <c r="AH21" s="4">
        <v>2.3020666666666667</v>
      </c>
      <c r="AI21" s="8"/>
      <c r="AJ21" s="8"/>
      <c r="AK21" s="8">
        <v>900</v>
      </c>
      <c r="AL21" s="5">
        <v>0.404356</v>
      </c>
      <c r="AM21" s="5">
        <v>0.404105</v>
      </c>
      <c r="AN21" s="10">
        <v>0.0022263614</v>
      </c>
      <c r="AO21" s="10">
        <v>0.00025597061999999997</v>
      </c>
      <c r="AP21" s="10">
        <v>-2.0474396666666667E-05</v>
      </c>
      <c r="AQ21" s="10">
        <v>-0.00019572766666666667</v>
      </c>
      <c r="AR21" s="10">
        <v>0.0006930730666666666</v>
      </c>
      <c r="AS21" s="10">
        <v>9.379765999999999E-05</v>
      </c>
      <c r="AT21" s="10">
        <v>-3.8484960666666665E-05</v>
      </c>
      <c r="AU21" s="10">
        <v>-2.9234155000000002E-05</v>
      </c>
      <c r="AV21" s="10">
        <v>7.685186E-05</v>
      </c>
      <c r="AW21" s="10">
        <v>5.434085666666667E-06</v>
      </c>
      <c r="AX21" s="10">
        <v>-1.6385903333333333E-05</v>
      </c>
      <c r="AY21" s="10">
        <v>-3.17221E-05</v>
      </c>
      <c r="AZ21" s="10">
        <v>3.314118E-05</v>
      </c>
      <c r="BA21" s="10">
        <v>-4.744185666666667E-05</v>
      </c>
      <c r="BB21" s="4">
        <v>-0.004866666666666666</v>
      </c>
      <c r="BC21" s="4">
        <v>6.422900000000001</v>
      </c>
      <c r="BD21" s="4">
        <v>-0.5540666666666666</v>
      </c>
      <c r="BE21" s="4">
        <v>-4.815</v>
      </c>
      <c r="BF21" s="4">
        <v>17.338533333333334</v>
      </c>
      <c r="BG21" s="4">
        <v>2.3069</v>
      </c>
      <c r="BH21" s="4">
        <v>-0.9251</v>
      </c>
      <c r="BI21" s="4">
        <v>-0.6985333333333333</v>
      </c>
      <c r="BJ21" s="4">
        <v>1.8690000000000004</v>
      </c>
      <c r="BK21" s="4">
        <v>0.14196666666666666</v>
      </c>
      <c r="BL21" s="4">
        <v>-0.40216666666666673</v>
      </c>
      <c r="BM21" s="4">
        <v>-0.8027000000000001</v>
      </c>
      <c r="BN21" s="4">
        <v>0.8279333333333333</v>
      </c>
      <c r="BO21" s="4">
        <v>-1.1981000000000002</v>
      </c>
    </row>
    <row r="22" spans="2:67" ht="11.25">
      <c r="B22" s="8" t="s">
        <v>55</v>
      </c>
      <c r="C22" s="3">
        <v>1000</v>
      </c>
      <c r="D22" s="5">
        <v>0.45321233333333333</v>
      </c>
      <c r="E22" s="5">
        <v>0.45321229999999996</v>
      </c>
      <c r="F22" s="4">
        <v>416.62629999999996</v>
      </c>
      <c r="G22" s="5">
        <v>0.4532119666666667</v>
      </c>
      <c r="H22" s="7">
        <v>-7.20989E-05</v>
      </c>
      <c r="I22" s="7">
        <v>0.00012986376666666668</v>
      </c>
      <c r="J22" s="7">
        <v>4.528892E-05</v>
      </c>
      <c r="K22" s="7">
        <v>-0.002697627333333333</v>
      </c>
      <c r="L22" s="7">
        <v>-7.307611333333334E-05</v>
      </c>
      <c r="M22" s="7">
        <v>-4.4697440000000006E-05</v>
      </c>
      <c r="N22" s="7">
        <v>-2.0615449999999996E-05</v>
      </c>
      <c r="O22" s="7">
        <v>0.00020902246666666666</v>
      </c>
      <c r="P22" s="7">
        <v>-0.00010278357999999998</v>
      </c>
      <c r="Q22" s="7">
        <v>-4.125519966666667E-05</v>
      </c>
      <c r="R22" s="7">
        <v>0.00010781414</v>
      </c>
      <c r="S22" s="7">
        <v>-9.937536E-05</v>
      </c>
      <c r="T22" s="7">
        <v>9.822614999999999E-05</v>
      </c>
      <c r="U22" s="3">
        <v>9999.992</v>
      </c>
      <c r="V22" s="4">
        <v>-1.5581666666666667</v>
      </c>
      <c r="W22" s="4">
        <v>2.9092333333333333</v>
      </c>
      <c r="X22" s="4">
        <v>0.9808666666666667</v>
      </c>
      <c r="Y22" s="4">
        <v>-59.482166666666664</v>
      </c>
      <c r="Z22" s="4">
        <v>-1.6123</v>
      </c>
      <c r="AA22" s="4">
        <v>-1.0061</v>
      </c>
      <c r="AB22" s="4">
        <v>-0.47006666666666663</v>
      </c>
      <c r="AC22" s="4">
        <v>4.5992</v>
      </c>
      <c r="AD22" s="4">
        <v>-2.280233333333334</v>
      </c>
      <c r="AE22" s="4">
        <v>-0.9208999999999999</v>
      </c>
      <c r="AF22" s="4">
        <v>2.3864666666666667</v>
      </c>
      <c r="AG22" s="4">
        <v>-2.1880333333333333</v>
      </c>
      <c r="AH22" s="4">
        <v>2.1802333333333332</v>
      </c>
      <c r="AI22" s="8"/>
      <c r="AJ22" s="8"/>
      <c r="AK22" s="8">
        <v>1000</v>
      </c>
      <c r="AL22" s="5">
        <v>0.449953</v>
      </c>
      <c r="AM22" s="5">
        <v>0.450244</v>
      </c>
      <c r="AN22" s="10">
        <v>0.0029777676</v>
      </c>
      <c r="AO22" s="10">
        <v>0.00024448822333333333</v>
      </c>
      <c r="AP22" s="10">
        <v>-2.2437126666666673E-05</v>
      </c>
      <c r="AQ22" s="10">
        <v>-0.00019683083333333335</v>
      </c>
      <c r="AR22" s="10">
        <v>0.0006564279</v>
      </c>
      <c r="AS22" s="10">
        <v>9.338047666666669E-05</v>
      </c>
      <c r="AT22" s="10">
        <v>-3.8089803233333336E-05</v>
      </c>
      <c r="AU22" s="10">
        <v>-3.066072066666667E-05</v>
      </c>
      <c r="AV22" s="10">
        <v>8.008329999999999E-05</v>
      </c>
      <c r="AW22" s="10">
        <v>4.187902333333334E-06</v>
      </c>
      <c r="AX22" s="10">
        <v>-1.4765506666666667E-05</v>
      </c>
      <c r="AY22" s="10">
        <v>-3.140471333333333E-05</v>
      </c>
      <c r="AZ22" s="10">
        <v>3.295765333333333E-05</v>
      </c>
      <c r="BA22" s="10">
        <v>-4.569538333333333E-05</v>
      </c>
      <c r="BB22" s="4">
        <v>-0.0032666666666666664</v>
      </c>
      <c r="BC22" s="4">
        <v>5.456766666666667</v>
      </c>
      <c r="BD22" s="4">
        <v>-0.5427333333333334</v>
      </c>
      <c r="BE22" s="4">
        <v>-4.346900000000001</v>
      </c>
      <c r="BF22" s="4">
        <v>14.848166666666666</v>
      </c>
      <c r="BG22" s="4">
        <v>2.0646333333333335</v>
      </c>
      <c r="BH22" s="4">
        <v>-0.8206000000000001</v>
      </c>
      <c r="BI22" s="4">
        <v>-0.6592</v>
      </c>
      <c r="BJ22" s="4">
        <v>1.7405666666666668</v>
      </c>
      <c r="BK22" s="4">
        <v>0.10303333333333335</v>
      </c>
      <c r="BL22" s="4">
        <v>-0.32230000000000003</v>
      </c>
      <c r="BM22" s="4">
        <v>-0.7169333333333334</v>
      </c>
      <c r="BN22" s="4">
        <v>0.7429333333333333</v>
      </c>
      <c r="BO22" s="4">
        <v>-1.0384666666666666</v>
      </c>
    </row>
    <row r="23" spans="2:67" ht="11.25">
      <c r="B23" s="8" t="s">
        <v>55</v>
      </c>
      <c r="C23" s="3">
        <v>1100</v>
      </c>
      <c r="D23" s="5">
        <v>0.49889166666666657</v>
      </c>
      <c r="E23" s="5">
        <v>0.4535377333333333</v>
      </c>
      <c r="F23" s="4">
        <v>416.5183</v>
      </c>
      <c r="G23" s="5">
        <v>0.4988911999999999</v>
      </c>
      <c r="H23" s="7">
        <v>-2.5389389999999997E-05</v>
      </c>
      <c r="I23" s="7">
        <v>0.00013377291333333335</v>
      </c>
      <c r="J23" s="7">
        <v>4.134813666666667E-05</v>
      </c>
      <c r="K23" s="7">
        <v>-0.0029229660000000004</v>
      </c>
      <c r="L23" s="7">
        <v>-7.348042666666667E-05</v>
      </c>
      <c r="M23" s="7">
        <v>-4.857020666666666E-05</v>
      </c>
      <c r="N23" s="7">
        <v>-2.3337183333333334E-05</v>
      </c>
      <c r="O23" s="7">
        <v>0.0002311493333333333</v>
      </c>
      <c r="P23" s="7">
        <v>-0.00011144513666666666</v>
      </c>
      <c r="Q23" s="7">
        <v>-4.692961333333334E-05</v>
      </c>
      <c r="R23" s="7">
        <v>0.00011302440333333333</v>
      </c>
      <c r="S23" s="7">
        <v>-0.00010765471000000002</v>
      </c>
      <c r="T23" s="7">
        <v>0.00010366779333333332</v>
      </c>
      <c r="U23" s="3">
        <v>9999.9936</v>
      </c>
      <c r="V23" s="4">
        <v>-0.47809999999999997</v>
      </c>
      <c r="W23" s="4">
        <v>2.717233333333333</v>
      </c>
      <c r="X23" s="4">
        <v>0.8141666666666666</v>
      </c>
      <c r="Y23" s="4">
        <v>-58.5556</v>
      </c>
      <c r="Z23" s="4">
        <v>-1.4727666666666668</v>
      </c>
      <c r="AA23" s="4">
        <v>-0.9901000000000001</v>
      </c>
      <c r="AB23" s="4">
        <v>-0.4802</v>
      </c>
      <c r="AC23" s="4">
        <v>4.622733333333334</v>
      </c>
      <c r="AD23" s="4">
        <v>-2.2441</v>
      </c>
      <c r="AE23" s="4">
        <v>-0.9493333333333333</v>
      </c>
      <c r="AF23" s="4">
        <v>2.2714333333333334</v>
      </c>
      <c r="AG23" s="4">
        <v>-2.1539333333333333</v>
      </c>
      <c r="AH23" s="4">
        <v>2.0883</v>
      </c>
      <c r="AI23" s="8"/>
      <c r="AJ23" s="8"/>
      <c r="AK23" s="8">
        <v>1100</v>
      </c>
      <c r="AL23" s="5">
        <v>0.49588</v>
      </c>
      <c r="AM23" s="5">
        <v>0.496628</v>
      </c>
      <c r="AN23" s="10">
        <v>0.0033273439999999994</v>
      </c>
      <c r="AO23" s="10">
        <v>0.00024836477999999997</v>
      </c>
      <c r="AP23" s="10">
        <v>-1.5135636666666663E-05</v>
      </c>
      <c r="AQ23" s="10">
        <v>-0.00018101776666666668</v>
      </c>
      <c r="AR23" s="10">
        <v>0.0006278217</v>
      </c>
      <c r="AS23" s="10">
        <v>9.066880333333335E-05</v>
      </c>
      <c r="AT23" s="10">
        <v>-4.149721633333333E-05</v>
      </c>
      <c r="AU23" s="10">
        <v>-3.5392913E-05</v>
      </c>
      <c r="AV23" s="10">
        <v>8.008544333333333E-05</v>
      </c>
      <c r="AW23" s="10">
        <v>4.600239333333334E-06</v>
      </c>
      <c r="AX23" s="10">
        <v>-1.1550012E-05</v>
      </c>
      <c r="AY23" s="10">
        <v>-2.980103E-05</v>
      </c>
      <c r="AZ23" s="10">
        <v>3.2818980000000004E-05</v>
      </c>
      <c r="BA23" s="10">
        <v>-4.458774666666666E-05</v>
      </c>
      <c r="BB23" s="4">
        <v>-0.0031</v>
      </c>
      <c r="BC23" s="4">
        <v>5.012033333333332</v>
      </c>
      <c r="BD23" s="4">
        <v>-0.34193333333333337</v>
      </c>
      <c r="BE23" s="4">
        <v>-3.6292666666666666</v>
      </c>
      <c r="BF23" s="4">
        <v>12.949300000000001</v>
      </c>
      <c r="BG23" s="4">
        <v>1.8193666666666666</v>
      </c>
      <c r="BH23" s="4">
        <v>-0.8142333333333335</v>
      </c>
      <c r="BI23" s="4">
        <v>-0.6944666666666667</v>
      </c>
      <c r="BJ23" s="4">
        <v>1.5760333333333332</v>
      </c>
      <c r="BK23" s="4">
        <v>0.10346666666666667</v>
      </c>
      <c r="BL23" s="4">
        <v>-0.22776666666666667</v>
      </c>
      <c r="BM23" s="4">
        <v>-0.6186666666666666</v>
      </c>
      <c r="BN23" s="4">
        <v>0.6734666666666667</v>
      </c>
      <c r="BO23" s="4">
        <v>-0.9200666666666666</v>
      </c>
    </row>
    <row r="24" spans="2:67" ht="11.25">
      <c r="B24" s="8" t="s">
        <v>55</v>
      </c>
      <c r="C24" s="3">
        <v>1200</v>
      </c>
      <c r="D24" s="5">
        <v>0.544189</v>
      </c>
      <c r="E24" s="5">
        <v>0.45349106666666666</v>
      </c>
      <c r="F24" s="4">
        <v>416.42783333333335</v>
      </c>
      <c r="G24" s="5">
        <v>0.5441889999999999</v>
      </c>
      <c r="H24" s="7">
        <v>2.1547584999999996E-05</v>
      </c>
      <c r="I24" s="7">
        <v>0.00013827757</v>
      </c>
      <c r="J24" s="7">
        <v>3.0427074333333334E-05</v>
      </c>
      <c r="K24" s="7">
        <v>-0.003139499333333333</v>
      </c>
      <c r="L24" s="7">
        <v>-7.396542666666667E-05</v>
      </c>
      <c r="M24" s="7">
        <v>-5.3160053333333334E-05</v>
      </c>
      <c r="N24" s="7">
        <v>-2.6077469999999997E-05</v>
      </c>
      <c r="O24" s="7">
        <v>0.0002543075666666667</v>
      </c>
      <c r="P24" s="7">
        <v>-0.00012000819</v>
      </c>
      <c r="Q24" s="7">
        <v>-5.370644333333333E-05</v>
      </c>
      <c r="R24" s="7">
        <v>0.00011861057666666667</v>
      </c>
      <c r="S24" s="7">
        <v>-0.00011551025333333334</v>
      </c>
      <c r="T24" s="7">
        <v>0.00010819331999999998</v>
      </c>
      <c r="U24" s="3">
        <v>9999.994566666666</v>
      </c>
      <c r="V24" s="4">
        <v>0.4261666666666666</v>
      </c>
      <c r="W24" s="4">
        <v>2.568233333333333</v>
      </c>
      <c r="X24" s="4">
        <v>0.5468666666666667</v>
      </c>
      <c r="Y24" s="4">
        <v>-57.66406666666666</v>
      </c>
      <c r="Z24" s="4">
        <v>-1.3578333333333334</v>
      </c>
      <c r="AA24" s="4">
        <v>-0.9900666666666665</v>
      </c>
      <c r="AB24" s="4">
        <v>-0.4892</v>
      </c>
      <c r="AC24" s="4">
        <v>4.665333333333334</v>
      </c>
      <c r="AD24" s="4">
        <v>-2.2143666666666664</v>
      </c>
      <c r="AE24" s="4">
        <v>-0.9936333333333334</v>
      </c>
      <c r="AF24" s="4">
        <v>2.1838333333333333</v>
      </c>
      <c r="AG24" s="4">
        <v>-2.1193333333333335</v>
      </c>
      <c r="AH24" s="4">
        <v>1.9961999999999998</v>
      </c>
      <c r="AI24" s="8"/>
      <c r="AJ24" s="8"/>
      <c r="AK24" s="8">
        <v>1200</v>
      </c>
      <c r="AL24" s="5">
        <v>0.541086</v>
      </c>
      <c r="AM24" s="5">
        <v>0.541984</v>
      </c>
      <c r="AN24" s="10">
        <v>0.003527702566666667</v>
      </c>
      <c r="AO24" s="10">
        <v>0.00030455496666666665</v>
      </c>
      <c r="AP24" s="10">
        <v>-1.0092579999999997E-05</v>
      </c>
      <c r="AQ24" s="10">
        <v>-0.0001644208</v>
      </c>
      <c r="AR24" s="10">
        <v>0.0005977631333333334</v>
      </c>
      <c r="AS24" s="10">
        <v>8.750925000000001E-05</v>
      </c>
      <c r="AT24" s="10">
        <v>-4.314036066666667E-05</v>
      </c>
      <c r="AU24" s="10">
        <v>-3.8081373333333334E-05</v>
      </c>
      <c r="AV24" s="10">
        <v>7.958424333333333E-05</v>
      </c>
      <c r="AW24" s="10">
        <v>5.30194E-06</v>
      </c>
      <c r="AX24" s="10">
        <v>-9.246862333333332E-06</v>
      </c>
      <c r="AY24" s="10">
        <v>-2.852779666666667E-05</v>
      </c>
      <c r="AZ24" s="10">
        <v>3.1688366666666666E-05</v>
      </c>
      <c r="BA24" s="10">
        <v>-4.229947666666668E-05</v>
      </c>
      <c r="BB24" s="4">
        <v>-0.0036999999999999997</v>
      </c>
      <c r="BC24" s="4">
        <v>5.580133333333333</v>
      </c>
      <c r="BD24" s="4">
        <v>-0.21893333333333329</v>
      </c>
      <c r="BE24" s="4">
        <v>-3.0202000000000004</v>
      </c>
      <c r="BF24" s="4">
        <v>11.334200000000001</v>
      </c>
      <c r="BG24" s="4">
        <v>1.6088333333333333</v>
      </c>
      <c r="BH24" s="4">
        <v>-0.7770666666666667</v>
      </c>
      <c r="BI24" s="4">
        <v>-0.6874333333333333</v>
      </c>
      <c r="BJ24" s="4">
        <v>1.4320000000000002</v>
      </c>
      <c r="BK24" s="4">
        <v>0.10806666666666666</v>
      </c>
      <c r="BL24" s="4">
        <v>-0.16573333333333332</v>
      </c>
      <c r="BM24" s="4">
        <v>-0.5438333333333333</v>
      </c>
      <c r="BN24" s="4">
        <v>0.5973999999999999</v>
      </c>
      <c r="BO24" s="4">
        <v>-0.7994333333333333</v>
      </c>
    </row>
    <row r="25" spans="2:67" ht="11.25">
      <c r="B25" s="8" t="s">
        <v>55</v>
      </c>
      <c r="C25" s="3">
        <v>1300</v>
      </c>
      <c r="D25" s="5">
        <v>0.5897</v>
      </c>
      <c r="E25" s="5">
        <v>0.4536153333333333</v>
      </c>
      <c r="F25" s="4">
        <v>416.328</v>
      </c>
      <c r="G25" s="5">
        <v>0.5896996333333333</v>
      </c>
      <c r="H25" s="7">
        <v>8.221811E-05</v>
      </c>
      <c r="I25" s="7">
        <v>0.00014267290666666668</v>
      </c>
      <c r="J25" s="7">
        <v>1.8536169333333336E-05</v>
      </c>
      <c r="K25" s="7">
        <v>-0.0033617413333333333</v>
      </c>
      <c r="L25" s="7">
        <v>-7.461066333333334E-05</v>
      </c>
      <c r="M25" s="7">
        <v>-5.7426910000000005E-05</v>
      </c>
      <c r="N25" s="7">
        <v>-2.7908579999999994E-05</v>
      </c>
      <c r="O25" s="7">
        <v>0.00027704456666666666</v>
      </c>
      <c r="P25" s="7">
        <v>-0.00012780866</v>
      </c>
      <c r="Q25" s="7">
        <v>-6.0408896666666666E-05</v>
      </c>
      <c r="R25" s="7">
        <v>0.00012415022</v>
      </c>
      <c r="S25" s="7">
        <v>-0.0001233752</v>
      </c>
      <c r="T25" s="7">
        <v>0.00011278302333333333</v>
      </c>
      <c r="U25" s="3">
        <v>9999.995233333333</v>
      </c>
      <c r="V25" s="4">
        <v>1.4246333333333334</v>
      </c>
      <c r="W25" s="4">
        <v>2.4413666666666667</v>
      </c>
      <c r="X25" s="4">
        <v>0.3027</v>
      </c>
      <c r="Y25" s="4">
        <v>-56.98266666666667</v>
      </c>
      <c r="Z25" s="4">
        <v>-1.2630333333333335</v>
      </c>
      <c r="AA25" s="4">
        <v>-0.9857</v>
      </c>
      <c r="AB25" s="4">
        <v>-0.4828666666666666</v>
      </c>
      <c r="AC25" s="4">
        <v>4.691833333333333</v>
      </c>
      <c r="AD25" s="4">
        <v>-2.176766666666667</v>
      </c>
      <c r="AE25" s="4">
        <v>-1.0301333333333333</v>
      </c>
      <c r="AF25" s="4">
        <v>2.1085666666666665</v>
      </c>
      <c r="AG25" s="4">
        <v>-2.0889333333333333</v>
      </c>
      <c r="AH25" s="4">
        <v>1.9197</v>
      </c>
      <c r="AI25" s="8"/>
      <c r="AJ25" s="8"/>
      <c r="AK25" s="8">
        <v>1300</v>
      </c>
      <c r="AL25" s="5">
        <v>0.585865</v>
      </c>
      <c r="AM25" s="5">
        <v>0.587311</v>
      </c>
      <c r="AN25" s="10">
        <v>0.0038943610000000003</v>
      </c>
      <c r="AO25" s="10">
        <v>0.000349662</v>
      </c>
      <c r="AP25" s="10">
        <v>-1.280927333333333E-05</v>
      </c>
      <c r="AQ25" s="10">
        <v>-0.00016271706666666667</v>
      </c>
      <c r="AR25" s="10">
        <v>0.0005707401333333333</v>
      </c>
      <c r="AS25" s="10">
        <v>8.416883666666668E-05</v>
      </c>
      <c r="AT25" s="10">
        <v>-4.2136671E-05</v>
      </c>
      <c r="AU25" s="10">
        <v>-3.866951E-05</v>
      </c>
      <c r="AV25" s="10">
        <v>8.122035666666667E-05</v>
      </c>
      <c r="AW25" s="10">
        <v>4.746531999999999E-06</v>
      </c>
      <c r="AX25" s="10">
        <v>-8.638469333333334E-06</v>
      </c>
      <c r="AY25" s="10">
        <v>-2.7515833333333335E-05</v>
      </c>
      <c r="AZ25" s="10">
        <v>3.0677863333333335E-05</v>
      </c>
      <c r="BA25" s="10">
        <v>-4.038109666666667E-05</v>
      </c>
      <c r="BB25" s="4">
        <v>-0.004066666666666666</v>
      </c>
      <c r="BC25" s="4">
        <v>5.875933333333333</v>
      </c>
      <c r="BD25" s="4">
        <v>-0.24716666666666667</v>
      </c>
      <c r="BE25" s="4">
        <v>-2.7562333333333338</v>
      </c>
      <c r="BF25" s="4">
        <v>10.030433333333333</v>
      </c>
      <c r="BG25" s="4">
        <v>1.4279</v>
      </c>
      <c r="BH25" s="4">
        <v>-0.6996333333333333</v>
      </c>
      <c r="BI25" s="4">
        <v>-0.6436666666666667</v>
      </c>
      <c r="BJ25" s="4">
        <v>1.345</v>
      </c>
      <c r="BK25" s="4">
        <v>0.0917</v>
      </c>
      <c r="BL25" s="4">
        <v>-0.14136666666666667</v>
      </c>
      <c r="BM25" s="4">
        <v>-0.48546666666666666</v>
      </c>
      <c r="BN25" s="4">
        <v>0.5351</v>
      </c>
      <c r="BO25" s="4">
        <v>-0.7052999999999999</v>
      </c>
    </row>
    <row r="26" spans="2:67" ht="11.25">
      <c r="B26" s="8" t="s">
        <v>55</v>
      </c>
      <c r="C26" s="3">
        <v>1400</v>
      </c>
      <c r="D26" s="5">
        <v>0.6352920000000001</v>
      </c>
      <c r="E26" s="5">
        <v>0.45377986666666664</v>
      </c>
      <c r="F26" s="4">
        <v>416.22870000000006</v>
      </c>
      <c r="G26" s="5">
        <v>0.6352915666666666</v>
      </c>
      <c r="H26" s="7">
        <v>0.00015185146333333334</v>
      </c>
      <c r="I26" s="7">
        <v>0.00014616294666666666</v>
      </c>
      <c r="J26" s="7">
        <v>1.0155023000000001E-05</v>
      </c>
      <c r="K26" s="7">
        <v>-0.0035969816666666667</v>
      </c>
      <c r="L26" s="7">
        <v>-7.162951E-05</v>
      </c>
      <c r="M26" s="7">
        <v>-5.984791666666667E-05</v>
      </c>
      <c r="N26" s="7">
        <v>-2.8935499999999998E-05</v>
      </c>
      <c r="O26" s="7">
        <v>0.0002993683</v>
      </c>
      <c r="P26" s="7">
        <v>-0.00013712138666666668</v>
      </c>
      <c r="Q26" s="7">
        <v>-6.589585000000001E-05</v>
      </c>
      <c r="R26" s="7">
        <v>0.00012887694</v>
      </c>
      <c r="S26" s="7">
        <v>-0.00013239096666666666</v>
      </c>
      <c r="T26" s="7">
        <v>0.00011844887666666667</v>
      </c>
      <c r="U26" s="3">
        <v>9999.995666666668</v>
      </c>
      <c r="V26" s="4">
        <v>2.4177333333333335</v>
      </c>
      <c r="W26" s="4">
        <v>2.320066666666667</v>
      </c>
      <c r="X26" s="4">
        <v>0.14953333333333335</v>
      </c>
      <c r="Y26" s="4">
        <v>-56.59713333333334</v>
      </c>
      <c r="Z26" s="4">
        <v>-1.1270999999999998</v>
      </c>
      <c r="AA26" s="4">
        <v>-0.952</v>
      </c>
      <c r="AB26" s="4">
        <v>-0.463</v>
      </c>
      <c r="AC26" s="4">
        <v>4.707166666666667</v>
      </c>
      <c r="AD26" s="4">
        <v>-2.1647000000000003</v>
      </c>
      <c r="AE26" s="4">
        <v>-1.0422333333333333</v>
      </c>
      <c r="AF26" s="4">
        <v>2.0315666666666665</v>
      </c>
      <c r="AG26" s="4">
        <v>-2.081</v>
      </c>
      <c r="AH26" s="4">
        <v>1.8701</v>
      </c>
      <c r="AI26" s="8"/>
      <c r="AJ26" s="8"/>
      <c r="AK26" s="8">
        <v>1400</v>
      </c>
      <c r="AL26" s="5">
        <v>0.632313</v>
      </c>
      <c r="AM26" s="5">
        <v>0.634024</v>
      </c>
      <c r="AN26" s="10">
        <v>0.004579178033333333</v>
      </c>
      <c r="AO26" s="10">
        <v>0.0002978808</v>
      </c>
      <c r="AP26" s="10">
        <v>-2.0248749999999998E-05</v>
      </c>
      <c r="AQ26" s="10">
        <v>-0.00017493006666666666</v>
      </c>
      <c r="AR26" s="10">
        <v>0.0005449883666666667</v>
      </c>
      <c r="AS26" s="10">
        <v>7.920919666666667E-05</v>
      </c>
      <c r="AT26" s="10">
        <v>-3.9175693666666665E-05</v>
      </c>
      <c r="AU26" s="10">
        <v>-3.6438446666666665E-05</v>
      </c>
      <c r="AV26" s="10">
        <v>8.293482666666665E-05</v>
      </c>
      <c r="AW26" s="10">
        <v>5.381660666666667E-06</v>
      </c>
      <c r="AX26" s="10">
        <v>-9.551307766666667E-06</v>
      </c>
      <c r="AY26" s="10">
        <v>-2.7186433333333335E-05</v>
      </c>
      <c r="AZ26" s="10">
        <v>3.066588333333333E-05</v>
      </c>
      <c r="BA26" s="10">
        <v>-3.978771E-05</v>
      </c>
      <c r="BB26" s="4">
        <v>-0.0031333333333333335</v>
      </c>
      <c r="BC26" s="4">
        <v>4.617999999999999</v>
      </c>
      <c r="BD26" s="4">
        <v>-0.34443333333333337</v>
      </c>
      <c r="BE26" s="4">
        <v>-2.7473666666666667</v>
      </c>
      <c r="BF26" s="4">
        <v>8.9618</v>
      </c>
      <c r="BG26" s="4">
        <v>1.2486333333333335</v>
      </c>
      <c r="BH26" s="4">
        <v>-0.6036666666666667</v>
      </c>
      <c r="BI26" s="4">
        <v>-0.5626333333333333</v>
      </c>
      <c r="BJ26" s="4">
        <v>1.2686</v>
      </c>
      <c r="BK26" s="4">
        <v>0.09526666666666668</v>
      </c>
      <c r="BL26" s="4">
        <v>-0.1443333333333333</v>
      </c>
      <c r="BM26" s="4">
        <v>-0.4459333333333333</v>
      </c>
      <c r="BN26" s="4">
        <v>0.49846666666666667</v>
      </c>
      <c r="BO26" s="4">
        <v>-0.6452666666666667</v>
      </c>
    </row>
    <row r="27" spans="2:67" ht="11.25">
      <c r="B27" s="8" t="s">
        <v>55</v>
      </c>
      <c r="C27" s="3">
        <v>1500</v>
      </c>
      <c r="D27" s="5">
        <v>0.6816306666666666</v>
      </c>
      <c r="E27" s="5">
        <v>0.4544206333333333</v>
      </c>
      <c r="F27" s="4">
        <v>416.1571666666667</v>
      </c>
      <c r="G27" s="5">
        <v>0.6816306999999999</v>
      </c>
      <c r="H27" s="7">
        <v>0.00021193029</v>
      </c>
      <c r="I27" s="7">
        <v>0.00014814041666666667</v>
      </c>
      <c r="J27" s="7">
        <v>3.870423333333333E-06</v>
      </c>
      <c r="K27" s="7">
        <v>-0.003841221</v>
      </c>
      <c r="L27" s="7">
        <v>-6.901006333333332E-05</v>
      </c>
      <c r="M27" s="7">
        <v>-6.164361E-05</v>
      </c>
      <c r="N27" s="7">
        <v>-3.041411333333334E-05</v>
      </c>
      <c r="O27" s="7">
        <v>0.00032337433333333335</v>
      </c>
      <c r="P27" s="7">
        <v>-0.00014699057</v>
      </c>
      <c r="Q27" s="7">
        <v>-7.10574E-05</v>
      </c>
      <c r="R27" s="7">
        <v>0.00013337373666666669</v>
      </c>
      <c r="S27" s="7">
        <v>-0.0001420008</v>
      </c>
      <c r="T27" s="7">
        <v>0.00012483787</v>
      </c>
      <c r="U27" s="3">
        <v>9999.996033333335</v>
      </c>
      <c r="V27" s="4">
        <v>3.1331</v>
      </c>
      <c r="W27" s="4">
        <v>2.1909333333333336</v>
      </c>
      <c r="X27" s="4">
        <v>0.047633333333333305</v>
      </c>
      <c r="Y27" s="4">
        <v>-56.3305</v>
      </c>
      <c r="Z27" s="4">
        <v>-1.0138</v>
      </c>
      <c r="AA27" s="4">
        <v>-0.9130666666666668</v>
      </c>
      <c r="AB27" s="4">
        <v>-0.4522333333333333</v>
      </c>
      <c r="AC27" s="4">
        <v>4.739433333333334</v>
      </c>
      <c r="AD27" s="4">
        <v>-2.160266666666667</v>
      </c>
      <c r="AE27" s="4">
        <v>-1.0474333333333332</v>
      </c>
      <c r="AF27" s="4">
        <v>1.9597333333333333</v>
      </c>
      <c r="AG27" s="4">
        <v>-2.0804666666666667</v>
      </c>
      <c r="AH27" s="4">
        <v>1.8362</v>
      </c>
      <c r="AI27" s="8"/>
      <c r="AJ27" s="8"/>
      <c r="AK27" s="8">
        <v>1500</v>
      </c>
      <c r="AL27" s="5">
        <v>0.67942</v>
      </c>
      <c r="AM27" s="5">
        <v>0.680194</v>
      </c>
      <c r="AN27" s="10">
        <v>0.0041517731</v>
      </c>
      <c r="AO27" s="10">
        <v>0.00019619936666666666</v>
      </c>
      <c r="AP27" s="10">
        <v>-2.0570493333333336E-05</v>
      </c>
      <c r="AQ27" s="10">
        <v>-0.00019430706666666666</v>
      </c>
      <c r="AR27" s="10">
        <v>0.0005244865333333333</v>
      </c>
      <c r="AS27" s="10">
        <v>7.804121000000001E-05</v>
      </c>
      <c r="AT27" s="10">
        <v>-3.747520833333333E-05</v>
      </c>
      <c r="AU27" s="10">
        <v>-3.181344066666667E-05</v>
      </c>
      <c r="AV27" s="10">
        <v>8.211426E-05</v>
      </c>
      <c r="AW27" s="10">
        <v>6.171753E-06</v>
      </c>
      <c r="AX27" s="10">
        <v>-9.980949E-06</v>
      </c>
      <c r="AY27" s="10">
        <v>-2.6785956666666667E-05</v>
      </c>
      <c r="AZ27" s="10">
        <v>3.063740666666667E-05</v>
      </c>
      <c r="BA27" s="10">
        <v>-3.999074666666667E-05</v>
      </c>
      <c r="BB27" s="4">
        <v>-0.0022</v>
      </c>
      <c r="BC27" s="4">
        <v>2.8025</v>
      </c>
      <c r="BD27" s="4">
        <v>-0.3219666666666667</v>
      </c>
      <c r="BE27" s="4">
        <v>-2.8435666666666664</v>
      </c>
      <c r="BF27" s="4">
        <v>8.0177</v>
      </c>
      <c r="BG27" s="4">
        <v>1.1490666666666667</v>
      </c>
      <c r="BH27" s="4">
        <v>-0.5402999999999999</v>
      </c>
      <c r="BI27" s="4">
        <v>-0.45860000000000006</v>
      </c>
      <c r="BJ27" s="4">
        <v>1.1743333333333335</v>
      </c>
      <c r="BK27" s="4">
        <v>0.09726666666666667</v>
      </c>
      <c r="BL27" s="4">
        <v>-0.13976666666666668</v>
      </c>
      <c r="BM27" s="4">
        <v>-0.4084666666666667</v>
      </c>
      <c r="BN27" s="4">
        <v>0.4626666666666666</v>
      </c>
      <c r="BO27" s="4">
        <v>-0.6022</v>
      </c>
    </row>
    <row r="28" spans="2:67" ht="11.25">
      <c r="B28" s="8" t="s">
        <v>55</v>
      </c>
      <c r="C28" s="3">
        <v>1600</v>
      </c>
      <c r="D28" s="5">
        <v>0.727701</v>
      </c>
      <c r="E28" s="5">
        <v>0.45481299999999997</v>
      </c>
      <c r="F28" s="4">
        <v>416.1128333333333</v>
      </c>
      <c r="G28" s="5">
        <v>0.7277005333333334</v>
      </c>
      <c r="H28" s="7">
        <v>0.00025950900266666664</v>
      </c>
      <c r="I28" s="7">
        <v>0.00015021849666666667</v>
      </c>
      <c r="J28" s="7">
        <v>-1.7231166666666672E-06</v>
      </c>
      <c r="K28" s="7">
        <v>-0.004087342</v>
      </c>
      <c r="L28" s="7">
        <v>-6.997195333333332E-05</v>
      </c>
      <c r="M28" s="7">
        <v>-6.330318333333334E-05</v>
      </c>
      <c r="N28" s="7">
        <v>-3.209769333333334E-05</v>
      </c>
      <c r="O28" s="7">
        <v>0.0003476209333333334</v>
      </c>
      <c r="P28" s="7">
        <v>-0.00015554319333333335</v>
      </c>
      <c r="Q28" s="7">
        <v>-7.632822000000001E-05</v>
      </c>
      <c r="R28" s="7">
        <v>0.00013855056666666667</v>
      </c>
      <c r="S28" s="7">
        <v>-0.0001507775</v>
      </c>
      <c r="T28" s="7">
        <v>0.00013047259</v>
      </c>
      <c r="U28" s="3">
        <v>9999.996366666666</v>
      </c>
      <c r="V28" s="4">
        <v>3.5766333333333336</v>
      </c>
      <c r="W28" s="4">
        <v>2.0813</v>
      </c>
      <c r="X28" s="4">
        <v>-0.031966666666666664</v>
      </c>
      <c r="Y28" s="4">
        <v>-56.142599999999995</v>
      </c>
      <c r="Z28" s="4">
        <v>-0.964</v>
      </c>
      <c r="AA28" s="4">
        <v>-0.8781333333333334</v>
      </c>
      <c r="AB28" s="4">
        <v>-0.44636666666666663</v>
      </c>
      <c r="AC28" s="4">
        <v>4.771999999999999</v>
      </c>
      <c r="AD28" s="4">
        <v>-2.14</v>
      </c>
      <c r="AE28" s="4">
        <v>-1.0539666666666667</v>
      </c>
      <c r="AF28" s="4">
        <v>1.9072000000000002</v>
      </c>
      <c r="AG28" s="4">
        <v>-2.0692333333333335</v>
      </c>
      <c r="AH28" s="4">
        <v>1.7975</v>
      </c>
      <c r="AI28" s="8"/>
      <c r="AJ28" s="8"/>
      <c r="AK28" s="8">
        <v>1600</v>
      </c>
      <c r="AL28" s="5">
        <v>0.725809</v>
      </c>
      <c r="AM28" s="5">
        <v>0.727463</v>
      </c>
      <c r="AN28" s="10">
        <v>0.004088411333333333</v>
      </c>
      <c r="AO28" s="10">
        <v>0.00018528809999999999</v>
      </c>
      <c r="AP28" s="10">
        <v>-1.4011036666666663E-05</v>
      </c>
      <c r="AQ28" s="10">
        <v>-0.00018480576666666667</v>
      </c>
      <c r="AR28" s="10">
        <v>0.0005079088</v>
      </c>
      <c r="AS28" s="10">
        <v>7.923953333333333E-05</v>
      </c>
      <c r="AT28" s="10">
        <v>-4.0619697333333335E-05</v>
      </c>
      <c r="AU28" s="10">
        <v>-3.4836251E-05</v>
      </c>
      <c r="AV28" s="10">
        <v>7.954189666666666E-05</v>
      </c>
      <c r="AW28" s="10">
        <v>5.613254666666666E-06</v>
      </c>
      <c r="AX28" s="10">
        <v>-6.480146666666667E-06</v>
      </c>
      <c r="AY28" s="10">
        <v>-2.607836333333333E-05</v>
      </c>
      <c r="AZ28" s="10">
        <v>2.9246183333333335E-05</v>
      </c>
      <c r="BA28" s="10">
        <v>-3.830301333333333E-05</v>
      </c>
      <c r="BB28" s="4">
        <v>-0.0023333333333333335</v>
      </c>
      <c r="BC28" s="4">
        <v>2.4685</v>
      </c>
      <c r="BD28" s="4">
        <v>-0.20900000000000007</v>
      </c>
      <c r="BE28" s="4">
        <v>-2.5308333333333337</v>
      </c>
      <c r="BF28" s="4">
        <v>7.2713</v>
      </c>
      <c r="BG28" s="4">
        <v>1.0942</v>
      </c>
      <c r="BH28" s="4">
        <v>-0.5498</v>
      </c>
      <c r="BI28" s="4">
        <v>-0.4715333333333333</v>
      </c>
      <c r="BJ28" s="4">
        <v>1.0662</v>
      </c>
      <c r="BK28" s="4">
        <v>0.08360000000000001</v>
      </c>
      <c r="BL28" s="4">
        <v>-0.08163333333333332</v>
      </c>
      <c r="BM28" s="4">
        <v>-0.3719666666666666</v>
      </c>
      <c r="BN28" s="4">
        <v>0.4131333333333333</v>
      </c>
      <c r="BO28" s="4">
        <v>-0.5401333333333334</v>
      </c>
    </row>
    <row r="29" spans="2:67" ht="11.25">
      <c r="B29" s="8" t="s">
        <v>55</v>
      </c>
      <c r="C29" s="3">
        <v>1800</v>
      </c>
      <c r="D29" s="5">
        <v>0.819943</v>
      </c>
      <c r="E29" s="5">
        <v>0.4555238666666666</v>
      </c>
      <c r="F29" s="4">
        <v>416.0751666666667</v>
      </c>
      <c r="G29" s="5">
        <v>0.8199427</v>
      </c>
      <c r="H29" s="7">
        <v>0.00032405382333333335</v>
      </c>
      <c r="I29" s="7">
        <v>0.00016929358666666668</v>
      </c>
      <c r="J29" s="7">
        <v>-1.639543E-05</v>
      </c>
      <c r="K29" s="7">
        <v>-0.004555005</v>
      </c>
      <c r="L29" s="7">
        <v>-7.285419999999999E-05</v>
      </c>
      <c r="M29" s="7">
        <v>-7.511686933333334E-05</v>
      </c>
      <c r="N29" s="7">
        <v>-3.5718490000000006E-05</v>
      </c>
      <c r="O29" s="7">
        <v>0.0003982075</v>
      </c>
      <c r="P29" s="7">
        <v>-0.00017353767999999997</v>
      </c>
      <c r="Q29" s="7">
        <v>-8.711792E-05</v>
      </c>
      <c r="R29" s="7">
        <v>0.00015108525</v>
      </c>
      <c r="S29" s="7">
        <v>-0.00016667690000000002</v>
      </c>
      <c r="T29" s="7">
        <v>0.00014120130666666668</v>
      </c>
      <c r="U29" s="3">
        <v>9999.996833333333</v>
      </c>
      <c r="V29" s="4">
        <v>3.9532000000000003</v>
      </c>
      <c r="W29" s="4">
        <v>2.0808</v>
      </c>
      <c r="X29" s="4">
        <v>-0.20610000000000003</v>
      </c>
      <c r="Y29" s="4">
        <v>-55.53286666666667</v>
      </c>
      <c r="Z29" s="4">
        <v>-0.8902333333333333</v>
      </c>
      <c r="AA29" s="4">
        <v>-0.9227</v>
      </c>
      <c r="AB29" s="4">
        <v>-0.43903333333333333</v>
      </c>
      <c r="AC29" s="4">
        <v>4.8514333333333335</v>
      </c>
      <c r="AD29" s="4">
        <v>-2.117766666666667</v>
      </c>
      <c r="AE29" s="4">
        <v>-1.0668666666666666</v>
      </c>
      <c r="AF29" s="4">
        <v>1.8457999999999999</v>
      </c>
      <c r="AG29" s="4">
        <v>-2.0307999999999997</v>
      </c>
      <c r="AH29" s="4">
        <v>1.7259</v>
      </c>
      <c r="AI29" s="8"/>
      <c r="AJ29" s="8"/>
      <c r="AK29" s="8">
        <v>1800</v>
      </c>
      <c r="AL29" s="5">
        <v>0.819169</v>
      </c>
      <c r="AM29" s="5">
        <v>0.819885</v>
      </c>
      <c r="AN29" s="10">
        <v>0.002404248233333333</v>
      </c>
      <c r="AO29" s="10">
        <v>0.0003725581</v>
      </c>
      <c r="AP29" s="10">
        <v>-4.359948999999997E-06</v>
      </c>
      <c r="AQ29" s="10">
        <v>-0.00015154223333333332</v>
      </c>
      <c r="AR29" s="10">
        <v>0.0004962162</v>
      </c>
      <c r="AS29" s="10">
        <v>7.703550666666667E-05</v>
      </c>
      <c r="AT29" s="10">
        <v>-4.407040846666666E-05</v>
      </c>
      <c r="AU29" s="10">
        <v>-4.4882620000000004E-05</v>
      </c>
      <c r="AV29" s="10">
        <v>6.995213333333334E-05</v>
      </c>
      <c r="AW29" s="10">
        <v>6.963290333333334E-06</v>
      </c>
      <c r="AX29" s="10">
        <v>-1.8662323333333332E-06</v>
      </c>
      <c r="AY29" s="10">
        <v>-2.428361E-05</v>
      </c>
      <c r="AZ29" s="10">
        <v>2.752651E-05</v>
      </c>
      <c r="BA29" s="10">
        <v>-3.5510983333333336E-05</v>
      </c>
      <c r="BB29" s="4">
        <v>-0.0032999999999999995</v>
      </c>
      <c r="BC29" s="4">
        <v>4.5038</v>
      </c>
      <c r="BD29" s="4">
        <v>-0.06443333333333334</v>
      </c>
      <c r="BE29" s="4">
        <v>-1.8435</v>
      </c>
      <c r="BF29" s="4">
        <v>6.201099999999999</v>
      </c>
      <c r="BG29" s="4">
        <v>0.9434666666666667</v>
      </c>
      <c r="BH29" s="4">
        <v>-0.5318333333333334</v>
      </c>
      <c r="BI29" s="4">
        <v>-0.5435333333333333</v>
      </c>
      <c r="BJ29" s="4">
        <v>0.8417333333333333</v>
      </c>
      <c r="BK29" s="4">
        <v>0.08796666666666668</v>
      </c>
      <c r="BL29" s="4">
        <v>-0.01776666666666667</v>
      </c>
      <c r="BM29" s="4">
        <v>-0.30516666666666664</v>
      </c>
      <c r="BN29" s="4">
        <v>0.341</v>
      </c>
      <c r="BO29" s="4">
        <v>-0.4412333333333333</v>
      </c>
    </row>
    <row r="30" spans="2:67" ht="11.25">
      <c r="B30" s="8" t="s">
        <v>55</v>
      </c>
      <c r="C30" s="3">
        <v>2000</v>
      </c>
      <c r="D30" s="5">
        <v>0.9093433333333333</v>
      </c>
      <c r="E30" s="5">
        <v>0.4546717</v>
      </c>
      <c r="F30" s="4">
        <v>415.9411</v>
      </c>
      <c r="G30" s="5">
        <v>0.9093431333333334</v>
      </c>
      <c r="H30" s="7">
        <v>0.00048148973333333333</v>
      </c>
      <c r="I30" s="7">
        <v>0.00018723902</v>
      </c>
      <c r="J30" s="7">
        <v>-3.830002666666667E-05</v>
      </c>
      <c r="K30" s="7">
        <v>-0.004961972666666667</v>
      </c>
      <c r="L30" s="7">
        <v>-7.955149E-05</v>
      </c>
      <c r="M30" s="7">
        <v>-9.037202333333333E-05</v>
      </c>
      <c r="N30" s="7">
        <v>-4.246285333333334E-05</v>
      </c>
      <c r="O30" s="7">
        <v>0.0004466714666666667</v>
      </c>
      <c r="P30" s="7">
        <v>-0.00018831443333333335</v>
      </c>
      <c r="Q30" s="7">
        <v>-0.00010339844</v>
      </c>
      <c r="R30" s="7">
        <v>0.00016566529999999997</v>
      </c>
      <c r="S30" s="7">
        <v>-0.00018061256666666666</v>
      </c>
      <c r="T30" s="7">
        <v>0.00014967548666666668</v>
      </c>
      <c r="U30" s="3">
        <v>9999.9966</v>
      </c>
      <c r="V30" s="4">
        <v>5.293566666666667</v>
      </c>
      <c r="W30" s="4">
        <v>2.0705000000000005</v>
      </c>
      <c r="X30" s="4">
        <v>-0.4273</v>
      </c>
      <c r="Y30" s="4">
        <v>-54.55350000000001</v>
      </c>
      <c r="Z30" s="4">
        <v>-0.8742</v>
      </c>
      <c r="AA30" s="4">
        <v>-0.9996999999999999</v>
      </c>
      <c r="AB30" s="4">
        <v>-0.4709666666666666</v>
      </c>
      <c r="AC30" s="4">
        <v>4.908666666666666</v>
      </c>
      <c r="AD30" s="4">
        <v>-2.0751</v>
      </c>
      <c r="AE30" s="4">
        <v>-1.1396</v>
      </c>
      <c r="AF30" s="4">
        <v>1.8233333333333333</v>
      </c>
      <c r="AG30" s="4">
        <v>-1.9844000000000002</v>
      </c>
      <c r="AH30" s="4">
        <v>1.6493</v>
      </c>
      <c r="AI30" s="8"/>
      <c r="AJ30" s="8"/>
      <c r="AK30" s="8">
        <v>2000</v>
      </c>
      <c r="AL30" s="5">
        <v>0.906395</v>
      </c>
      <c r="AM30" s="5">
        <v>0.90932</v>
      </c>
      <c r="AN30" s="10">
        <v>0.0018787177</v>
      </c>
      <c r="AO30" s="10">
        <v>0.0003685917333333333</v>
      </c>
      <c r="AP30" s="10">
        <v>-1.1495770000000002E-05</v>
      </c>
      <c r="AQ30" s="10">
        <v>-0.00018987336666666666</v>
      </c>
      <c r="AR30" s="10">
        <v>0.00047237633333333337</v>
      </c>
      <c r="AS30" s="10">
        <v>7.474792666666667E-05</v>
      </c>
      <c r="AT30" s="10">
        <v>-3.9027670000000004E-05</v>
      </c>
      <c r="AU30" s="10">
        <v>-3.629463E-05</v>
      </c>
      <c r="AV30" s="10">
        <v>6.488822000000001E-05</v>
      </c>
      <c r="AW30" s="10">
        <v>7.437687E-06</v>
      </c>
      <c r="AX30" s="10">
        <v>-6.034492E-06</v>
      </c>
      <c r="AY30" s="10">
        <v>-2.4201650000000002E-05</v>
      </c>
      <c r="AZ30" s="10">
        <v>2.8280959999999996E-05</v>
      </c>
      <c r="BA30" s="10">
        <v>-3.520814333333334E-05</v>
      </c>
      <c r="BB30" s="4">
        <v>-0.0038666666666666663</v>
      </c>
      <c r="BC30" s="4">
        <v>4.0466</v>
      </c>
      <c r="BD30" s="4">
        <v>-0.13463333333333327</v>
      </c>
      <c r="BE30" s="4">
        <v>-2.0848999999999998</v>
      </c>
      <c r="BF30" s="4">
        <v>5.304100000000001</v>
      </c>
      <c r="BG30" s="4">
        <v>0.8214</v>
      </c>
      <c r="BH30" s="4">
        <v>-0.42369999999999997</v>
      </c>
      <c r="BI30" s="4">
        <v>-0.39476666666666665</v>
      </c>
      <c r="BJ30" s="4">
        <v>0.7051999999999999</v>
      </c>
      <c r="BK30" s="4">
        <v>0.08803333333333334</v>
      </c>
      <c r="BL30" s="4">
        <v>-0.06416666666666666</v>
      </c>
      <c r="BM30" s="4">
        <v>-0.2718333333333333</v>
      </c>
      <c r="BN30" s="4">
        <v>0.31476666666666664</v>
      </c>
      <c r="BO30" s="4">
        <v>-0.3938</v>
      </c>
    </row>
    <row r="31" spans="2:67" ht="11.25">
      <c r="B31" s="8" t="s">
        <v>55</v>
      </c>
      <c r="C31" s="3">
        <v>2200</v>
      </c>
      <c r="D31" s="5">
        <v>0.9994306666666667</v>
      </c>
      <c r="E31" s="5">
        <v>0.4542867666666666</v>
      </c>
      <c r="F31" s="4">
        <v>415.8652666666667</v>
      </c>
      <c r="G31" s="5">
        <v>0.9994306333333333</v>
      </c>
      <c r="H31" s="7">
        <v>0.0006046363333333332</v>
      </c>
      <c r="I31" s="7">
        <v>0.00020542356999999996</v>
      </c>
      <c r="J31" s="7">
        <v>-4.457808233333333E-05</v>
      </c>
      <c r="K31" s="7">
        <v>-0.005400922666666666</v>
      </c>
      <c r="L31" s="7">
        <v>-8.217079333333333E-05</v>
      </c>
      <c r="M31" s="7">
        <v>-0.00010187706999999999</v>
      </c>
      <c r="N31" s="7">
        <v>-4.7399666666666666E-05</v>
      </c>
      <c r="O31" s="7">
        <v>0.0004912945333333333</v>
      </c>
      <c r="P31" s="7">
        <v>-0.00020399563333333334</v>
      </c>
      <c r="Q31" s="7">
        <v>-0.00011569336</v>
      </c>
      <c r="R31" s="7">
        <v>0.00017786543333333333</v>
      </c>
      <c r="S31" s="7">
        <v>-0.0001956877</v>
      </c>
      <c r="T31" s="7">
        <v>0.0001587988</v>
      </c>
      <c r="U31" s="3">
        <v>9999.9965</v>
      </c>
      <c r="V31" s="4">
        <v>6.051933333333333</v>
      </c>
      <c r="W31" s="4">
        <v>2.0634333333333332</v>
      </c>
      <c r="X31" s="4">
        <v>-0.45003333333333334</v>
      </c>
      <c r="Y31" s="4">
        <v>-54.03136666666666</v>
      </c>
      <c r="Z31" s="4">
        <v>-0.8210000000000001</v>
      </c>
      <c r="AA31" s="4">
        <v>-1.0245666666666666</v>
      </c>
      <c r="AB31" s="4">
        <v>-0.47856666666666664</v>
      </c>
      <c r="AC31" s="4">
        <v>4.913533333333333</v>
      </c>
      <c r="AD31" s="4">
        <v>-2.046</v>
      </c>
      <c r="AE31" s="4">
        <v>-1.1585333333333334</v>
      </c>
      <c r="AF31" s="4">
        <v>1.7798666666666667</v>
      </c>
      <c r="AG31" s="4">
        <v>-1.9563666666666668</v>
      </c>
      <c r="AH31" s="4">
        <v>1.5915</v>
      </c>
      <c r="AI31" s="8"/>
      <c r="AJ31" s="8"/>
      <c r="AK31" s="8">
        <v>2200</v>
      </c>
      <c r="AL31" s="5">
        <v>0.995273</v>
      </c>
      <c r="AM31" s="5">
        <v>0.99729</v>
      </c>
      <c r="AN31" s="10">
        <v>0.0019949722333333334</v>
      </c>
      <c r="AO31" s="10">
        <v>0.00030629400666666665</v>
      </c>
      <c r="AP31" s="10">
        <v>-1.2574129999999996E-05</v>
      </c>
      <c r="AQ31" s="10">
        <v>-0.0001881607666666667</v>
      </c>
      <c r="AR31" s="10">
        <v>0.00047278246666666667</v>
      </c>
      <c r="AS31" s="10">
        <v>7.189054333333334E-05</v>
      </c>
      <c r="AT31" s="10">
        <v>-4.1292963333333334E-05</v>
      </c>
      <c r="AU31" s="10">
        <v>-4.1282269000000005E-05</v>
      </c>
      <c r="AV31" s="10">
        <v>7.007725E-05</v>
      </c>
      <c r="AW31" s="10">
        <v>6.6076789999999995E-06</v>
      </c>
      <c r="AX31" s="10">
        <v>-9.609345666666667E-06</v>
      </c>
      <c r="AY31" s="10">
        <v>-2.1591620000000003E-05</v>
      </c>
      <c r="AZ31" s="10">
        <v>2.8486223333333335E-05</v>
      </c>
      <c r="BA31" s="10">
        <v>-3.176127666666667E-05</v>
      </c>
      <c r="BB31" s="4">
        <v>-0.0026666666666666666</v>
      </c>
      <c r="BC31" s="4">
        <v>3.051933333333333</v>
      </c>
      <c r="BD31" s="4">
        <v>-0.13453333333333337</v>
      </c>
      <c r="BE31" s="4">
        <v>-1.8789333333333333</v>
      </c>
      <c r="BF31" s="4">
        <v>4.8337666666666665</v>
      </c>
      <c r="BG31" s="4">
        <v>0.7174333333333333</v>
      </c>
      <c r="BH31" s="4">
        <v>-0.4079</v>
      </c>
      <c r="BI31" s="4">
        <v>-0.40913333333333335</v>
      </c>
      <c r="BJ31" s="4">
        <v>0.6920666666666667</v>
      </c>
      <c r="BK31" s="4">
        <v>0.07159999999999998</v>
      </c>
      <c r="BL31" s="4">
        <v>-0.09383333333333334</v>
      </c>
      <c r="BM31" s="4">
        <v>-0.22116666666666665</v>
      </c>
      <c r="BN31" s="4">
        <v>0.2891666666666666</v>
      </c>
      <c r="BO31" s="4">
        <v>-0.3239333333333334</v>
      </c>
    </row>
    <row r="32" spans="2:67" ht="11.25">
      <c r="B32" s="8" t="s">
        <v>55</v>
      </c>
      <c r="C32" s="3">
        <v>2400</v>
      </c>
      <c r="D32" s="5">
        <v>1.0905796666666667</v>
      </c>
      <c r="E32" s="5">
        <v>0.4544080666666666</v>
      </c>
      <c r="F32" s="4">
        <v>415.8276333333333</v>
      </c>
      <c r="G32" s="5">
        <v>1.090579</v>
      </c>
      <c r="H32" s="7">
        <v>0.0007011409666666667</v>
      </c>
      <c r="I32" s="7">
        <v>0.00021625626666666665</v>
      </c>
      <c r="J32" s="7">
        <v>-7.022451E-05</v>
      </c>
      <c r="K32" s="7">
        <v>-0.005880774333333334</v>
      </c>
      <c r="L32" s="7">
        <v>-8.108748333333334E-05</v>
      </c>
      <c r="M32" s="7">
        <v>-0.00010687958666666668</v>
      </c>
      <c r="N32" s="7">
        <v>-4.8259686666666656E-05</v>
      </c>
      <c r="O32" s="7">
        <v>0.0005368245</v>
      </c>
      <c r="P32" s="7">
        <v>-0.00021982489999999998</v>
      </c>
      <c r="Q32" s="7">
        <v>-0.00012668339333333332</v>
      </c>
      <c r="R32" s="7">
        <v>0.0001874938</v>
      </c>
      <c r="S32" s="7">
        <v>-0.00021312200000000002</v>
      </c>
      <c r="T32" s="7">
        <v>0.00016927899999999996</v>
      </c>
      <c r="U32" s="3">
        <v>9999.9966</v>
      </c>
      <c r="V32" s="4">
        <v>6.428366666666666</v>
      </c>
      <c r="W32" s="4">
        <v>1.9901</v>
      </c>
      <c r="X32" s="4">
        <v>-0.6469333333333332</v>
      </c>
      <c r="Y32" s="4">
        <v>-53.917233333333336</v>
      </c>
      <c r="Z32" s="4">
        <v>-0.7434333333333333</v>
      </c>
      <c r="AA32" s="4">
        <v>-0.9838666666666667</v>
      </c>
      <c r="AB32" s="4">
        <v>-0.44533333333333336</v>
      </c>
      <c r="AC32" s="4">
        <v>4.920333333333335</v>
      </c>
      <c r="AD32" s="4">
        <v>-2.0181666666666667</v>
      </c>
      <c r="AE32" s="4">
        <v>-1.1624</v>
      </c>
      <c r="AF32" s="4">
        <v>1.7196333333333333</v>
      </c>
      <c r="AG32" s="4">
        <v>-1.9529666666666667</v>
      </c>
      <c r="AH32" s="4">
        <v>1.5542999999999998</v>
      </c>
      <c r="AI32" s="8"/>
      <c r="AJ32" s="8"/>
      <c r="AK32" s="8">
        <v>2400</v>
      </c>
      <c r="AL32" s="5">
        <v>1.088083</v>
      </c>
      <c r="AM32" s="5">
        <v>1.087318</v>
      </c>
      <c r="AN32" s="10">
        <v>0.0016209675666666666</v>
      </c>
      <c r="AO32" s="10">
        <v>0.0004378476166666667</v>
      </c>
      <c r="AP32" s="10">
        <v>8.832469999999998E-06</v>
      </c>
      <c r="AQ32" s="10">
        <v>-0.0001238404</v>
      </c>
      <c r="AR32" s="10">
        <v>0.0004703856666666667</v>
      </c>
      <c r="AS32" s="10">
        <v>6.206624333333334E-05</v>
      </c>
      <c r="AT32" s="10">
        <v>-5.3806290000000006E-05</v>
      </c>
      <c r="AU32" s="10">
        <v>-5.776186666666667E-05</v>
      </c>
      <c r="AV32" s="10">
        <v>7.162586E-05</v>
      </c>
      <c r="AW32" s="10">
        <v>5.421851666666666E-06</v>
      </c>
      <c r="AX32" s="10">
        <v>-2.3282389999999996E-06</v>
      </c>
      <c r="AY32" s="10">
        <v>-1.6218953333333333E-05</v>
      </c>
      <c r="AZ32" s="10">
        <v>2.87023E-05</v>
      </c>
      <c r="BA32" s="10">
        <v>-2.7023916666666664E-05</v>
      </c>
      <c r="BB32" s="4">
        <v>-0.0041333333333333335</v>
      </c>
      <c r="BC32" s="4">
        <v>4.0015</v>
      </c>
      <c r="BD32" s="4">
        <v>0.07546666666666664</v>
      </c>
      <c r="BE32" s="4">
        <v>-1.1320666666666666</v>
      </c>
      <c r="BF32" s="4">
        <v>4.391100000000001</v>
      </c>
      <c r="BG32" s="4">
        <v>0.5687666666666666</v>
      </c>
      <c r="BH32" s="4">
        <v>-0.49066666666666664</v>
      </c>
      <c r="BI32" s="4">
        <v>-0.5277666666666666</v>
      </c>
      <c r="BJ32" s="4">
        <v>0.6501</v>
      </c>
      <c r="BK32" s="4">
        <v>0.05136666666666667</v>
      </c>
      <c r="BL32" s="4">
        <v>-0.018733333333333328</v>
      </c>
      <c r="BM32" s="4">
        <v>-0.15323333333333333</v>
      </c>
      <c r="BN32" s="4">
        <v>0.2667333333333333</v>
      </c>
      <c r="BO32" s="4">
        <v>-0.25273333333333337</v>
      </c>
    </row>
    <row r="33" spans="2:67" ht="11.25">
      <c r="B33" s="8" t="s">
        <v>55</v>
      </c>
      <c r="C33" s="3">
        <v>2600</v>
      </c>
      <c r="D33" s="5">
        <v>1.182917</v>
      </c>
      <c r="E33" s="5">
        <v>0.4549681333333333</v>
      </c>
      <c r="F33" s="4">
        <v>415.74843333333337</v>
      </c>
      <c r="G33" s="5">
        <v>1.1829166666666666</v>
      </c>
      <c r="H33" s="7">
        <v>0.0008546866</v>
      </c>
      <c r="I33" s="7">
        <v>0.00023757953333333336</v>
      </c>
      <c r="J33" s="7">
        <v>-9.800488333333331E-05</v>
      </c>
      <c r="K33" s="7">
        <v>-0.006351795</v>
      </c>
      <c r="L33" s="7">
        <v>-8.408938666666666E-05</v>
      </c>
      <c r="M33" s="7">
        <v>-0.00011746288333333334</v>
      </c>
      <c r="N33" s="7">
        <v>-4.983726666666667E-05</v>
      </c>
      <c r="O33" s="7">
        <v>0.0005858225333333334</v>
      </c>
      <c r="P33" s="7">
        <v>-0.00023665276666666666</v>
      </c>
      <c r="Q33" s="7">
        <v>-0.00013809717666666668</v>
      </c>
      <c r="R33" s="7">
        <v>0.00020013143333333337</v>
      </c>
      <c r="S33" s="7">
        <v>-0.00022981393333333333</v>
      </c>
      <c r="T33" s="7">
        <v>0.00017997906666666666</v>
      </c>
      <c r="U33" s="3">
        <v>9999.996333333334</v>
      </c>
      <c r="V33" s="4">
        <v>7.220200000000001</v>
      </c>
      <c r="W33" s="4">
        <v>2.0132666666666665</v>
      </c>
      <c r="X33" s="4">
        <v>-0.8315000000000001</v>
      </c>
      <c r="Y33" s="4">
        <v>-53.690666666666665</v>
      </c>
      <c r="Z33" s="4">
        <v>-0.7111333333333333</v>
      </c>
      <c r="AA33" s="4">
        <v>-0.9958666666666666</v>
      </c>
      <c r="AB33" s="4">
        <v>-0.42346666666666666</v>
      </c>
      <c r="AC33" s="4">
        <v>4.950566666666667</v>
      </c>
      <c r="AD33" s="4">
        <v>-2.0027666666666666</v>
      </c>
      <c r="AE33" s="4">
        <v>-1.1681333333333335</v>
      </c>
      <c r="AF33" s="4">
        <v>1.6919000000000002</v>
      </c>
      <c r="AG33" s="4">
        <v>-1.9414333333333333</v>
      </c>
      <c r="AH33" s="4">
        <v>1.5231000000000001</v>
      </c>
      <c r="AI33" s="8"/>
      <c r="AJ33" s="8"/>
      <c r="AK33" s="8">
        <v>2600</v>
      </c>
      <c r="AL33" s="5">
        <v>1.180099</v>
      </c>
      <c r="AM33" s="5">
        <v>1.18004</v>
      </c>
      <c r="AN33" s="10">
        <v>0.0022171712466666667</v>
      </c>
      <c r="AO33" s="10">
        <v>0.0006456902333333333</v>
      </c>
      <c r="AP33" s="10">
        <v>-1.9194400000000013E-06</v>
      </c>
      <c r="AQ33" s="10">
        <v>-0.00018406960000000002</v>
      </c>
      <c r="AR33" s="10">
        <v>0.00043116363333333335</v>
      </c>
      <c r="AS33" s="10">
        <v>5.529909E-05</v>
      </c>
      <c r="AT33" s="10">
        <v>-4.4112077333333334E-05</v>
      </c>
      <c r="AU33" s="10">
        <v>-4.454823E-05</v>
      </c>
      <c r="AV33" s="10">
        <v>6.924453E-05</v>
      </c>
      <c r="AW33" s="10">
        <v>7.222344E-06</v>
      </c>
      <c r="AX33" s="10">
        <v>-8.450192E-06</v>
      </c>
      <c r="AY33" s="10">
        <v>-1.74293E-05</v>
      </c>
      <c r="AZ33" s="10">
        <v>2.871854333333333E-05</v>
      </c>
      <c r="BA33" s="10">
        <v>-2.5253480000000003E-05</v>
      </c>
      <c r="BB33" s="4">
        <v>-0.005633333333333333</v>
      </c>
      <c r="BC33" s="4">
        <v>5.439566666666667</v>
      </c>
      <c r="BD33" s="4">
        <v>-0.02326666666666662</v>
      </c>
      <c r="BE33" s="4">
        <v>-1.5497333333333334</v>
      </c>
      <c r="BF33" s="4">
        <v>3.7431</v>
      </c>
      <c r="BG33" s="4">
        <v>0.4677</v>
      </c>
      <c r="BH33" s="4">
        <v>-0.3699333333333333</v>
      </c>
      <c r="BI33" s="4">
        <v>-0.3754666666666666</v>
      </c>
      <c r="BJ33" s="4">
        <v>0.5764333333333334</v>
      </c>
      <c r="BK33" s="4">
        <v>0.06319999999999999</v>
      </c>
      <c r="BL33" s="4">
        <v>-0.06853333333333333</v>
      </c>
      <c r="BM33" s="4">
        <v>-0.15219999999999997</v>
      </c>
      <c r="BN33" s="4">
        <v>0.2468</v>
      </c>
      <c r="BO33" s="4">
        <v>-0.21830000000000002</v>
      </c>
    </row>
    <row r="34" spans="2:67" ht="11.25">
      <c r="B34" s="8" t="s">
        <v>55</v>
      </c>
      <c r="C34" s="3">
        <v>2800</v>
      </c>
      <c r="D34" s="5">
        <v>1.2733706666666667</v>
      </c>
      <c r="E34" s="5">
        <v>0.45477530000000005</v>
      </c>
      <c r="F34" s="4">
        <v>415.6648333333333</v>
      </c>
      <c r="G34" s="5">
        <v>1.2733703333333335</v>
      </c>
      <c r="H34" s="7">
        <v>0.0010260954000000002</v>
      </c>
      <c r="I34" s="7">
        <v>0.0002581335666666667</v>
      </c>
      <c r="J34" s="7">
        <v>-9.964995666666667E-05</v>
      </c>
      <c r="K34" s="7">
        <v>-0.006812208333333333</v>
      </c>
      <c r="L34" s="7">
        <v>-8.850493999999999E-05</v>
      </c>
      <c r="M34" s="7">
        <v>-0.00012773650333333333</v>
      </c>
      <c r="N34" s="7">
        <v>-5.410300066666667E-05</v>
      </c>
      <c r="O34" s="7">
        <v>0.0006312702</v>
      </c>
      <c r="P34" s="7">
        <v>-0.00025247283333333333</v>
      </c>
      <c r="Q34" s="7">
        <v>-0.00014945503666666666</v>
      </c>
      <c r="R34" s="7">
        <v>0.00021374846666666664</v>
      </c>
      <c r="S34" s="7">
        <v>-0.00024611763333333333</v>
      </c>
      <c r="T34" s="7">
        <v>0.00019043356666666666</v>
      </c>
      <c r="U34" s="3">
        <v>9999.995766666667</v>
      </c>
      <c r="V34" s="4">
        <v>8.056233333333333</v>
      </c>
      <c r="W34" s="4">
        <v>2.0318666666666663</v>
      </c>
      <c r="X34" s="4">
        <v>-0.7853333333333333</v>
      </c>
      <c r="Y34" s="4">
        <v>-53.49283333333333</v>
      </c>
      <c r="Z34" s="4">
        <v>-0.695</v>
      </c>
      <c r="AA34" s="4">
        <v>-1.0059666666666665</v>
      </c>
      <c r="AB34" s="4">
        <v>-0.4270666666666667</v>
      </c>
      <c r="AC34" s="4">
        <v>4.9559</v>
      </c>
      <c r="AD34" s="4">
        <v>-1.9850666666666665</v>
      </c>
      <c r="AE34" s="4">
        <v>-1.1742333333333335</v>
      </c>
      <c r="AF34" s="4">
        <v>1.6784666666666668</v>
      </c>
      <c r="AG34" s="4">
        <v>-1.9315333333333333</v>
      </c>
      <c r="AH34" s="4">
        <v>1.4969999999999999</v>
      </c>
      <c r="AI34" s="8"/>
      <c r="AJ34" s="8"/>
      <c r="AK34" s="8">
        <v>2800</v>
      </c>
      <c r="AL34" s="5">
        <v>1.270251</v>
      </c>
      <c r="AM34" s="5">
        <v>1.273157</v>
      </c>
      <c r="AN34" s="10">
        <v>0.003937014666666666</v>
      </c>
      <c r="AO34" s="10">
        <v>0.00033075575333333334</v>
      </c>
      <c r="AP34" s="10">
        <v>-2.3898366666666665E-05</v>
      </c>
      <c r="AQ34" s="10">
        <v>-0.00021884383333333333</v>
      </c>
      <c r="AR34" s="10">
        <v>0.0003937937</v>
      </c>
      <c r="AS34" s="10">
        <v>5.621118666666666E-05</v>
      </c>
      <c r="AT34" s="10">
        <v>-3.5859163E-05</v>
      </c>
      <c r="AU34" s="10">
        <v>-4.118734E-05</v>
      </c>
      <c r="AV34" s="10">
        <v>6.795078666666666E-05</v>
      </c>
      <c r="AW34" s="10">
        <v>5.681324066666666E-06</v>
      </c>
      <c r="AX34" s="10">
        <v>-1.1425583E-05</v>
      </c>
      <c r="AY34" s="10">
        <v>-1.9985696666666666E-05</v>
      </c>
      <c r="AZ34" s="10">
        <v>2.8399886666666664E-05</v>
      </c>
      <c r="BA34" s="10">
        <v>-2.2331216666666667E-05</v>
      </c>
      <c r="BB34" s="4">
        <v>-0.0025666666666666667</v>
      </c>
      <c r="BC34" s="4">
        <v>2.5591333333333335</v>
      </c>
      <c r="BD34" s="4">
        <v>-0.19493333333333332</v>
      </c>
      <c r="BE34" s="4">
        <v>-1.7124333333333335</v>
      </c>
      <c r="BF34" s="4">
        <v>3.2525666666666666</v>
      </c>
      <c r="BG34" s="4">
        <v>0.4418</v>
      </c>
      <c r="BH34" s="4">
        <v>-0.27713333333333334</v>
      </c>
      <c r="BI34" s="4">
        <v>-0.32023333333333337</v>
      </c>
      <c r="BJ34" s="4">
        <v>0.5179</v>
      </c>
      <c r="BK34" s="4">
        <v>0.049933333333333337</v>
      </c>
      <c r="BL34" s="4">
        <v>-0.08576666666666667</v>
      </c>
      <c r="BM34" s="4">
        <v>-0.1628666666666667</v>
      </c>
      <c r="BN34" s="4">
        <v>0.22883333333333333</v>
      </c>
      <c r="BO34" s="4">
        <v>-0.18156666666666665</v>
      </c>
    </row>
    <row r="35" spans="2:67" ht="11.25">
      <c r="B35" s="8" t="s">
        <v>55</v>
      </c>
      <c r="C35" s="3">
        <v>3000</v>
      </c>
      <c r="D35" s="5">
        <v>1.3645180000000001</v>
      </c>
      <c r="E35" s="5">
        <v>0.4548392666666667</v>
      </c>
      <c r="F35" s="4">
        <v>415.6505</v>
      </c>
      <c r="G35" s="5">
        <v>1.3645173333333334</v>
      </c>
      <c r="H35" s="7">
        <v>0.0011190102</v>
      </c>
      <c r="I35" s="7">
        <v>0.00028647650000000003</v>
      </c>
      <c r="J35" s="7">
        <v>-0.00011792050999999999</v>
      </c>
      <c r="K35" s="7">
        <v>-0.007273478</v>
      </c>
      <c r="L35" s="7">
        <v>-9.164743333333334E-05</v>
      </c>
      <c r="M35" s="7">
        <v>-0.0001404490666666667</v>
      </c>
      <c r="N35" s="7">
        <v>-5.8155796666666665E-05</v>
      </c>
      <c r="O35" s="7">
        <v>0.0006787970666666666</v>
      </c>
      <c r="P35" s="7">
        <v>-0.0002685430333333333</v>
      </c>
      <c r="Q35" s="7">
        <v>-0.00015991295666666666</v>
      </c>
      <c r="R35" s="7">
        <v>0.00022662960000000002</v>
      </c>
      <c r="S35" s="7">
        <v>-0.0002621094333333333</v>
      </c>
      <c r="T35" s="7">
        <v>0.00019995440000000002</v>
      </c>
      <c r="U35" s="3">
        <v>9999.995733333333</v>
      </c>
      <c r="V35" s="4">
        <v>8.199633333333333</v>
      </c>
      <c r="W35" s="4">
        <v>2.103966666666667</v>
      </c>
      <c r="X35" s="4">
        <v>-0.8660666666666667</v>
      </c>
      <c r="Y35" s="4">
        <v>-53.29983333333333</v>
      </c>
      <c r="Z35" s="4">
        <v>-0.6717000000000001</v>
      </c>
      <c r="AA35" s="4">
        <v>-1.0317333333333332</v>
      </c>
      <c r="AB35" s="4">
        <v>-0.428</v>
      </c>
      <c r="AC35" s="4">
        <v>4.973199999999999</v>
      </c>
      <c r="AD35" s="4">
        <v>-1.9698</v>
      </c>
      <c r="AE35" s="4">
        <v>-1.1725</v>
      </c>
      <c r="AF35" s="4">
        <v>1.6610000000000003</v>
      </c>
      <c r="AG35" s="4">
        <v>-1.9198333333333333</v>
      </c>
      <c r="AH35" s="4">
        <v>1.4667333333333332</v>
      </c>
      <c r="AI35" s="8"/>
      <c r="AJ35" s="8"/>
      <c r="AK35" s="8">
        <v>3000</v>
      </c>
      <c r="AL35" s="5">
        <v>1.362055</v>
      </c>
      <c r="AM35" s="5">
        <v>1.362845</v>
      </c>
      <c r="AN35" s="10">
        <v>0.002952537033333333</v>
      </c>
      <c r="AO35" s="10">
        <v>0.0006993505333333334</v>
      </c>
      <c r="AP35" s="10">
        <v>7.638808433333335E-06</v>
      </c>
      <c r="AQ35" s="10">
        <v>-9.780591E-05</v>
      </c>
      <c r="AR35" s="10">
        <v>0.00038342996666666665</v>
      </c>
      <c r="AS35" s="10">
        <v>4.9450016666666666E-05</v>
      </c>
      <c r="AT35" s="10">
        <v>-5.1231985666666665E-05</v>
      </c>
      <c r="AU35" s="10">
        <v>-6.651781333333334E-05</v>
      </c>
      <c r="AV35" s="10">
        <v>6.225436E-05</v>
      </c>
      <c r="AW35" s="10">
        <v>4.569057666666668E-06</v>
      </c>
      <c r="AX35" s="10">
        <v>4.184894333333334E-06</v>
      </c>
      <c r="AY35" s="10">
        <v>-1.468900666666667E-05</v>
      </c>
      <c r="AZ35" s="10">
        <v>2.540402E-05</v>
      </c>
      <c r="BA35" s="10">
        <v>-1.567336E-05</v>
      </c>
      <c r="BB35" s="4">
        <v>-0.005533333333333334</v>
      </c>
      <c r="BC35" s="4">
        <v>5.098066666666667</v>
      </c>
      <c r="BD35" s="4">
        <v>0.04906666666666665</v>
      </c>
      <c r="BE35" s="4">
        <v>-0.7141000000000001</v>
      </c>
      <c r="BF35" s="4">
        <v>2.9227333333333334</v>
      </c>
      <c r="BG35" s="4">
        <v>0.3625</v>
      </c>
      <c r="BH35" s="4">
        <v>-0.37220000000000003</v>
      </c>
      <c r="BI35" s="4">
        <v>-0.48546666666666666</v>
      </c>
      <c r="BJ35" s="4">
        <v>0.44553333333333334</v>
      </c>
      <c r="BK35" s="4">
        <v>0.036533333333333334</v>
      </c>
      <c r="BL35" s="4">
        <v>0.03356666666666667</v>
      </c>
      <c r="BM35" s="4">
        <v>-0.11246666666666665</v>
      </c>
      <c r="BN35" s="4">
        <v>0.19063333333333335</v>
      </c>
      <c r="BO35" s="4">
        <v>-0.11963333333333336</v>
      </c>
    </row>
    <row r="36" spans="2:67" ht="11.25">
      <c r="B36" s="8" t="s">
        <v>55</v>
      </c>
      <c r="C36" s="3">
        <v>3200</v>
      </c>
      <c r="D36" s="5">
        <v>1.4554876666666665</v>
      </c>
      <c r="E36" s="5">
        <v>0.45483976666666665</v>
      </c>
      <c r="F36" s="4">
        <v>415.5181333333333</v>
      </c>
      <c r="G36" s="5">
        <v>1.4554866666666666</v>
      </c>
      <c r="H36" s="7">
        <v>0.0013863106666666665</v>
      </c>
      <c r="I36" s="7">
        <v>0.0003085764</v>
      </c>
      <c r="J36" s="7">
        <v>-0.00013612201666666666</v>
      </c>
      <c r="K36" s="7">
        <v>-0.007731945999999999</v>
      </c>
      <c r="L36" s="7">
        <v>-9.583597333333333E-05</v>
      </c>
      <c r="M36" s="7">
        <v>-0.00015167613999999999</v>
      </c>
      <c r="N36" s="7">
        <v>-6.116209333333334E-05</v>
      </c>
      <c r="O36" s="7">
        <v>0.0007258527</v>
      </c>
      <c r="P36" s="7">
        <v>-0.0002846622</v>
      </c>
      <c r="Q36" s="7">
        <v>-0.00017225932000000001</v>
      </c>
      <c r="R36" s="7">
        <v>0.00023956746666666667</v>
      </c>
      <c r="S36" s="7">
        <v>-0.00027820369999999995</v>
      </c>
      <c r="T36" s="7">
        <v>0.00020969643333333332</v>
      </c>
      <c r="U36" s="3">
        <v>9999.994666666667</v>
      </c>
      <c r="V36" s="4">
        <v>9.523366666666666</v>
      </c>
      <c r="W36" s="4">
        <v>2.1236</v>
      </c>
      <c r="X36" s="4">
        <v>-0.9371</v>
      </c>
      <c r="Y36" s="4">
        <v>-53.11863333333333</v>
      </c>
      <c r="Z36" s="4">
        <v>-0.6582666666666667</v>
      </c>
      <c r="AA36" s="4">
        <v>-1.0445</v>
      </c>
      <c r="AB36" s="4">
        <v>-0.4221333333333333</v>
      </c>
      <c r="AC36" s="4">
        <v>4.985766666666667</v>
      </c>
      <c r="AD36" s="4">
        <v>-1.9581</v>
      </c>
      <c r="AE36" s="4">
        <v>-1.1838666666666666</v>
      </c>
      <c r="AF36" s="4">
        <v>1.6456333333333335</v>
      </c>
      <c r="AG36" s="4">
        <v>-1.9102</v>
      </c>
      <c r="AH36" s="4">
        <v>1.4418666666666666</v>
      </c>
      <c r="AI36" s="8"/>
      <c r="AJ36" s="8"/>
      <c r="AK36" s="8">
        <v>3200</v>
      </c>
      <c r="AL36" s="5">
        <v>1.451869</v>
      </c>
      <c r="AM36" s="5">
        <v>1.455548</v>
      </c>
      <c r="AN36" s="10">
        <v>0.0038215852000000002</v>
      </c>
      <c r="AO36" s="10">
        <v>0.0005513475333333333</v>
      </c>
      <c r="AP36" s="10">
        <v>-2.159259666666667E-05</v>
      </c>
      <c r="AQ36" s="10">
        <v>-0.00014974157333333334</v>
      </c>
      <c r="AR36" s="10">
        <v>0.00034419779999999997</v>
      </c>
      <c r="AS36" s="10">
        <v>4.580232333333333E-05</v>
      </c>
      <c r="AT36" s="10">
        <v>-3.8523828E-05</v>
      </c>
      <c r="AU36" s="10">
        <v>-5.6379183333333334E-05</v>
      </c>
      <c r="AV36" s="10">
        <v>5.918324666666667E-05</v>
      </c>
      <c r="AW36" s="10">
        <v>5.339979333333332E-06</v>
      </c>
      <c r="AX36" s="10">
        <v>-1.4107113333333338E-06</v>
      </c>
      <c r="AY36" s="10">
        <v>-1.8070933333333333E-05</v>
      </c>
      <c r="AZ36" s="10">
        <v>2.714759E-05</v>
      </c>
      <c r="BA36" s="10">
        <v>-1.457496666666667E-05</v>
      </c>
      <c r="BB36" s="4">
        <v>-0.004166666666666667</v>
      </c>
      <c r="BC36" s="4">
        <v>3.754333333333333</v>
      </c>
      <c r="BD36" s="4">
        <v>-0.1546</v>
      </c>
      <c r="BE36" s="4">
        <v>-1.0238333333333334</v>
      </c>
      <c r="BF36" s="4">
        <v>2.5027000000000004</v>
      </c>
      <c r="BG36" s="4">
        <v>0.3145</v>
      </c>
      <c r="BH36" s="4">
        <v>-0.2608</v>
      </c>
      <c r="BI36" s="4">
        <v>-0.38483333333333336</v>
      </c>
      <c r="BJ36" s="4">
        <v>0.3933333333333333</v>
      </c>
      <c r="BK36" s="4">
        <v>0.04193333333333334</v>
      </c>
      <c r="BL36" s="4">
        <v>-0.006866666666666664</v>
      </c>
      <c r="BM36" s="4">
        <v>-0.12876666666666667</v>
      </c>
      <c r="BN36" s="4">
        <v>0.19143333333333334</v>
      </c>
      <c r="BO36" s="4">
        <v>-0.10523333333333335</v>
      </c>
    </row>
    <row r="37" spans="2:67" ht="11.25">
      <c r="B37" s="8" t="s">
        <v>55</v>
      </c>
      <c r="C37" s="3">
        <v>3400</v>
      </c>
      <c r="D37" s="5">
        <v>1.5455146666666666</v>
      </c>
      <c r="E37" s="5">
        <v>0.45456309999999994</v>
      </c>
      <c r="F37" s="4">
        <v>415.43979999999993</v>
      </c>
      <c r="G37" s="5">
        <v>1.5455139999999998</v>
      </c>
      <c r="H37" s="7">
        <v>0.001592943</v>
      </c>
      <c r="I37" s="7">
        <v>0.00033929686666666665</v>
      </c>
      <c r="J37" s="7">
        <v>-0.00014565586666666664</v>
      </c>
      <c r="K37" s="7">
        <v>-0.008177939666666667</v>
      </c>
      <c r="L37" s="7">
        <v>-9.758036333333335E-05</v>
      </c>
      <c r="M37" s="7">
        <v>-0.00016641301666666668</v>
      </c>
      <c r="N37" s="7">
        <v>-6.724547233333333E-05</v>
      </c>
      <c r="O37" s="7">
        <v>0.0007722229333333334</v>
      </c>
      <c r="P37" s="7">
        <v>-0.00030135793333333334</v>
      </c>
      <c r="Q37" s="7">
        <v>-0.00018380543666666669</v>
      </c>
      <c r="R37" s="7">
        <v>0.0002536294666666667</v>
      </c>
      <c r="S37" s="7">
        <v>-0.00029417349999999996</v>
      </c>
      <c r="T37" s="7">
        <v>0.00021975346666666665</v>
      </c>
      <c r="U37" s="3">
        <v>9999.994</v>
      </c>
      <c r="V37" s="4">
        <v>10.307</v>
      </c>
      <c r="W37" s="4">
        <v>2.1977666666666664</v>
      </c>
      <c r="X37" s="4">
        <v>-0.9436666666666668</v>
      </c>
      <c r="Y37" s="4">
        <v>-52.91136666666667</v>
      </c>
      <c r="Z37" s="4">
        <v>-0.6311666666666667</v>
      </c>
      <c r="AA37" s="4">
        <v>-1.0790333333333335</v>
      </c>
      <c r="AB37" s="4">
        <v>-0.43726666666666675</v>
      </c>
      <c r="AC37" s="4">
        <v>4.995633333333333</v>
      </c>
      <c r="AD37" s="4">
        <v>-1.9525666666666666</v>
      </c>
      <c r="AE37" s="4">
        <v>-1.1891999999999998</v>
      </c>
      <c r="AF37" s="4">
        <v>1.6403333333333334</v>
      </c>
      <c r="AG37" s="4">
        <v>-1.9022333333333332</v>
      </c>
      <c r="AH37" s="4">
        <v>1.4227333333333334</v>
      </c>
      <c r="AI37" s="8"/>
      <c r="AJ37" s="8"/>
      <c r="AK37" s="8">
        <v>3400</v>
      </c>
      <c r="AL37" s="5">
        <v>1.540916</v>
      </c>
      <c r="AM37" s="5">
        <v>1.546056</v>
      </c>
      <c r="AN37" s="10">
        <v>0.0036746276666666665</v>
      </c>
      <c r="AO37" s="10">
        <v>0.00035389732333333335</v>
      </c>
      <c r="AP37" s="10">
        <v>-4.5059176666666664E-05</v>
      </c>
      <c r="AQ37" s="10">
        <v>-0.0002361675</v>
      </c>
      <c r="AR37" s="10">
        <v>0.00032371660000000003</v>
      </c>
      <c r="AS37" s="10">
        <v>4.462485733333334E-05</v>
      </c>
      <c r="AT37" s="10">
        <v>-2.6738683333333332E-05</v>
      </c>
      <c r="AU37" s="10">
        <v>-3.757581666666667E-05</v>
      </c>
      <c r="AV37" s="10">
        <v>5.4091523333333335E-05</v>
      </c>
      <c r="AW37" s="10">
        <v>5.787338999999999E-06</v>
      </c>
      <c r="AX37" s="10">
        <v>-1.107068E-05</v>
      </c>
      <c r="AY37" s="10">
        <v>-2.0417273333333334E-05</v>
      </c>
      <c r="AZ37" s="10">
        <v>2.8984536666666665E-05</v>
      </c>
      <c r="BA37" s="10">
        <v>-1.5389483333333332E-05</v>
      </c>
      <c r="BB37" s="4">
        <v>-0.002766666666666666</v>
      </c>
      <c r="BC37" s="4">
        <v>2.2594666666666665</v>
      </c>
      <c r="BD37" s="4">
        <v>-0.296</v>
      </c>
      <c r="BE37" s="4">
        <v>-1.5239666666666665</v>
      </c>
      <c r="BF37" s="4">
        <v>2.220833333333333</v>
      </c>
      <c r="BG37" s="4">
        <v>0.2884</v>
      </c>
      <c r="BH37" s="4">
        <v>-0.16936666666666667</v>
      </c>
      <c r="BI37" s="4">
        <v>-0.24050000000000002</v>
      </c>
      <c r="BJ37" s="4">
        <v>0.33793333333333336</v>
      </c>
      <c r="BK37" s="4">
        <v>0.04306666666666668</v>
      </c>
      <c r="BL37" s="4">
        <v>-0.06956666666666667</v>
      </c>
      <c r="BM37" s="4">
        <v>-0.13573333333333334</v>
      </c>
      <c r="BN37" s="4">
        <v>0.19186666666666666</v>
      </c>
      <c r="BO37" s="4">
        <v>-0.10393333333333334</v>
      </c>
    </row>
    <row r="38" spans="2:67" ht="11.25">
      <c r="B38" s="8" t="s">
        <v>55</v>
      </c>
      <c r="C38" s="3">
        <v>3600</v>
      </c>
      <c r="D38" s="5">
        <v>1.636042</v>
      </c>
      <c r="E38" s="5">
        <v>0.4544561333333333</v>
      </c>
      <c r="F38" s="4">
        <v>415.4241</v>
      </c>
      <c r="G38" s="5">
        <v>1.6360413333333332</v>
      </c>
      <c r="H38" s="7">
        <v>0.0017119070000000001</v>
      </c>
      <c r="I38" s="7">
        <v>0.0003605192666666667</v>
      </c>
      <c r="J38" s="7">
        <v>-0.00018130523333333333</v>
      </c>
      <c r="K38" s="7">
        <v>-0.008638818333333333</v>
      </c>
      <c r="L38" s="7">
        <v>-9.744121666666667E-05</v>
      </c>
      <c r="M38" s="7">
        <v>-0.00017509579</v>
      </c>
      <c r="N38" s="7">
        <v>-6.656242766666666E-05</v>
      </c>
      <c r="O38" s="7">
        <v>0.0008164689999999999</v>
      </c>
      <c r="P38" s="7">
        <v>-0.00031794783333333334</v>
      </c>
      <c r="Q38" s="7">
        <v>-0.0001986764466666667</v>
      </c>
      <c r="R38" s="7">
        <v>0.0002648246666666667</v>
      </c>
      <c r="S38" s="7">
        <v>-0.0003099486333333333</v>
      </c>
      <c r="T38" s="7">
        <v>0.00022984996666666662</v>
      </c>
      <c r="U38" s="3">
        <v>9999.993900000001</v>
      </c>
      <c r="V38" s="4">
        <v>10.463566666666667</v>
      </c>
      <c r="W38" s="4">
        <v>2.2052</v>
      </c>
      <c r="X38" s="4">
        <v>-1.1092666666666668</v>
      </c>
      <c r="Y38" s="4">
        <v>-52.802099999999996</v>
      </c>
      <c r="Z38" s="4">
        <v>-0.5956333333333333</v>
      </c>
      <c r="AA38" s="4">
        <v>-1.0719</v>
      </c>
      <c r="AB38" s="4">
        <v>-0.40853333333333336</v>
      </c>
      <c r="AC38" s="4">
        <v>4.989766666666667</v>
      </c>
      <c r="AD38" s="4">
        <v>-1.9454333333333336</v>
      </c>
      <c r="AE38" s="4">
        <v>-1.2141333333333333</v>
      </c>
      <c r="AF38" s="4">
        <v>1.6179333333333334</v>
      </c>
      <c r="AG38" s="4">
        <v>-1.8935666666666666</v>
      </c>
      <c r="AH38" s="4">
        <v>1.4056</v>
      </c>
      <c r="AI38" s="8"/>
      <c r="AJ38" s="8"/>
      <c r="AK38" s="8">
        <v>3600</v>
      </c>
      <c r="AL38" s="5">
        <v>1.632007</v>
      </c>
      <c r="AM38" s="5">
        <v>1.633752</v>
      </c>
      <c r="AN38" s="10">
        <v>0.0025090700333333335</v>
      </c>
      <c r="AO38" s="10">
        <v>0.0007650665999999999</v>
      </c>
      <c r="AP38" s="10">
        <v>2.487445866666667E-05</v>
      </c>
      <c r="AQ38" s="10">
        <v>-8.165007333333334E-05</v>
      </c>
      <c r="AR38" s="10">
        <v>0.00035913419999999995</v>
      </c>
      <c r="AS38" s="10">
        <v>3.425637266666666E-05</v>
      </c>
      <c r="AT38" s="10">
        <v>-5.9324590000000004E-05</v>
      </c>
      <c r="AU38" s="10">
        <v>-7.22011E-05</v>
      </c>
      <c r="AV38" s="10">
        <v>5.2020689999999994E-05</v>
      </c>
      <c r="AW38" s="10">
        <v>6.2051160000000005E-06</v>
      </c>
      <c r="AX38" s="10">
        <v>9.583655333333333E-06</v>
      </c>
      <c r="AY38" s="10">
        <v>-7.716250000000001E-06</v>
      </c>
      <c r="AZ38" s="10">
        <v>2.6052376666666665E-05</v>
      </c>
      <c r="BA38" s="10">
        <v>-9.586246666666665E-06</v>
      </c>
      <c r="BB38" s="4">
        <v>-0.006033333333333332</v>
      </c>
      <c r="BC38" s="4">
        <v>4.655166666666667</v>
      </c>
      <c r="BD38" s="4">
        <v>0.14743333333333333</v>
      </c>
      <c r="BE38" s="4">
        <v>-0.49633333333333335</v>
      </c>
      <c r="BF38" s="4">
        <v>2.2769666666666666</v>
      </c>
      <c r="BG38" s="4">
        <v>0.2088</v>
      </c>
      <c r="BH38" s="4">
        <v>-0.3600666666666667</v>
      </c>
      <c r="BI38" s="4">
        <v>-0.4401</v>
      </c>
      <c r="BJ38" s="4">
        <v>0.31043333333333334</v>
      </c>
      <c r="BK38" s="4">
        <v>0.04093333333333333</v>
      </c>
      <c r="BL38" s="4">
        <v>0.06</v>
      </c>
      <c r="BM38" s="4">
        <v>-0.050133333333333335</v>
      </c>
      <c r="BN38" s="4">
        <v>0.1625</v>
      </c>
      <c r="BO38" s="4">
        <v>-0.061700000000000005</v>
      </c>
    </row>
    <row r="39" spans="2:67" ht="11.25">
      <c r="B39" s="8" t="s">
        <v>55</v>
      </c>
      <c r="C39" s="3">
        <v>3800</v>
      </c>
      <c r="D39" s="5">
        <v>1.7272993333333335</v>
      </c>
      <c r="E39" s="5">
        <v>0.45455243333333334</v>
      </c>
      <c r="F39" s="4">
        <v>415.3302333333333</v>
      </c>
      <c r="G39" s="5">
        <v>1.7272983333333334</v>
      </c>
      <c r="H39" s="7">
        <v>0.001969707333333333</v>
      </c>
      <c r="I39" s="7">
        <v>0.0003834620333333333</v>
      </c>
      <c r="J39" s="7">
        <v>-0.00022837063333333335</v>
      </c>
      <c r="K39" s="7">
        <v>-0.009121724</v>
      </c>
      <c r="L39" s="7">
        <v>-0.00010413885</v>
      </c>
      <c r="M39" s="7">
        <v>-0.00018221471666666667</v>
      </c>
      <c r="N39" s="7">
        <v>-6.210961333333334E-05</v>
      </c>
      <c r="O39" s="7">
        <v>0.0008611265666666666</v>
      </c>
      <c r="P39" s="7">
        <v>-0.0003313506</v>
      </c>
      <c r="Q39" s="7">
        <v>-0.00021182324666666667</v>
      </c>
      <c r="R39" s="7">
        <v>0.0002747847333333333</v>
      </c>
      <c r="S39" s="7">
        <v>-0.00032540976666666665</v>
      </c>
      <c r="T39" s="7">
        <v>0.00023780786666666664</v>
      </c>
      <c r="U39" s="3">
        <v>9999.993</v>
      </c>
      <c r="V39" s="4">
        <v>11.402433333333335</v>
      </c>
      <c r="W39" s="4">
        <v>2.2225</v>
      </c>
      <c r="X39" s="4">
        <v>-1.3235666666666668</v>
      </c>
      <c r="Y39" s="4">
        <v>-52.80586666666667</v>
      </c>
      <c r="Z39" s="4">
        <v>-0.6030666666666666</v>
      </c>
      <c r="AA39" s="4">
        <v>-1.0560666666666667</v>
      </c>
      <c r="AB39" s="4">
        <v>-0.36013333333333336</v>
      </c>
      <c r="AC39" s="4">
        <v>4.984766666666666</v>
      </c>
      <c r="AD39" s="4">
        <v>-1.9187666666666667</v>
      </c>
      <c r="AE39" s="4">
        <v>-1.2268333333333332</v>
      </c>
      <c r="AF39" s="4">
        <v>1.591</v>
      </c>
      <c r="AG39" s="4">
        <v>-1.8834333333333333</v>
      </c>
      <c r="AH39" s="4">
        <v>1.3774333333333335</v>
      </c>
      <c r="AI39" s="8"/>
      <c r="AJ39" s="8"/>
      <c r="AK39" s="8">
        <v>3800</v>
      </c>
      <c r="AL39" s="5">
        <v>1.726272</v>
      </c>
      <c r="AM39" s="5">
        <v>1.723554</v>
      </c>
      <c r="AN39" s="10">
        <v>0.0016634216666666663</v>
      </c>
      <c r="AO39" s="10">
        <v>0.00086547</v>
      </c>
      <c r="AP39" s="10">
        <v>-3.0206440000000002E-05</v>
      </c>
      <c r="AQ39" s="10">
        <v>-0.0001438473</v>
      </c>
      <c r="AR39" s="10">
        <v>0.0003877293333333333</v>
      </c>
      <c r="AS39" s="10">
        <v>2.6566793333333332E-05</v>
      </c>
      <c r="AT39" s="10">
        <v>-4.8269479999999994E-05</v>
      </c>
      <c r="AU39" s="10">
        <v>-6.535288E-05</v>
      </c>
      <c r="AV39" s="10">
        <v>5.5930969999999995E-05</v>
      </c>
      <c r="AW39" s="10">
        <v>3.473179E-06</v>
      </c>
      <c r="AX39" s="10">
        <v>-5.654596666666667E-06</v>
      </c>
      <c r="AY39" s="10">
        <v>-6.784096666666666E-06</v>
      </c>
      <c r="AZ39" s="10">
        <v>2.9004359999999997E-05</v>
      </c>
      <c r="BA39" s="10">
        <v>-7.852696666666667E-06</v>
      </c>
      <c r="BB39" s="4">
        <v>-0.007133333333333334</v>
      </c>
      <c r="BC39" s="4">
        <v>4.996066666666667</v>
      </c>
      <c r="BD39" s="4">
        <v>-0.17916666666666667</v>
      </c>
      <c r="BE39" s="4">
        <v>-0.8294333333333334</v>
      </c>
      <c r="BF39" s="4">
        <v>2.2928333333333333</v>
      </c>
      <c r="BG39" s="4">
        <v>0.15333333333333332</v>
      </c>
      <c r="BH39" s="4">
        <v>-0.27813333333333334</v>
      </c>
      <c r="BI39" s="4">
        <v>-0.37873333333333337</v>
      </c>
      <c r="BJ39" s="4">
        <v>0.31906666666666667</v>
      </c>
      <c r="BK39" s="4">
        <v>0.020300000000000002</v>
      </c>
      <c r="BL39" s="4">
        <v>-0.030633333333333332</v>
      </c>
      <c r="BM39" s="4">
        <v>-0.04239999999999999</v>
      </c>
      <c r="BN39" s="4">
        <v>0.17046666666666666</v>
      </c>
      <c r="BO39" s="4">
        <v>-0.04780000000000001</v>
      </c>
    </row>
    <row r="40" spans="2:67" ht="11.25">
      <c r="B40" s="8" t="s">
        <v>55</v>
      </c>
      <c r="C40" s="3">
        <v>4000</v>
      </c>
      <c r="D40" s="5">
        <v>1.8191179999999998</v>
      </c>
      <c r="E40" s="5">
        <v>0.4547795333333333</v>
      </c>
      <c r="F40" s="4">
        <v>415.2127333333333</v>
      </c>
      <c r="G40" s="5">
        <v>1.8191166666666667</v>
      </c>
      <c r="H40" s="7">
        <v>0.002287962666666667</v>
      </c>
      <c r="I40" s="7">
        <v>0.00041689126666666663</v>
      </c>
      <c r="J40" s="7">
        <v>-0.00021872496666666666</v>
      </c>
      <c r="K40" s="7">
        <v>-0.009614178666666667</v>
      </c>
      <c r="L40" s="7">
        <v>-0.00010411605333333333</v>
      </c>
      <c r="M40" s="7">
        <v>-0.00019358509</v>
      </c>
      <c r="N40" s="7">
        <v>-6.864094999999999E-05</v>
      </c>
      <c r="O40" s="7">
        <v>0.0009077565666666667</v>
      </c>
      <c r="P40" s="7">
        <v>-0.0003484897</v>
      </c>
      <c r="Q40" s="7">
        <v>-0.00021801601</v>
      </c>
      <c r="R40" s="7">
        <v>0.00028739546666666665</v>
      </c>
      <c r="S40" s="7">
        <v>-0.00034475073333333335</v>
      </c>
      <c r="T40" s="7">
        <v>0.0002489151666666667</v>
      </c>
      <c r="U40" s="3">
        <v>9999.991666666667</v>
      </c>
      <c r="V40" s="4">
        <v>12.577233333333332</v>
      </c>
      <c r="W40" s="4">
        <v>2.2939333333333334</v>
      </c>
      <c r="X40" s="4">
        <v>-1.2038</v>
      </c>
      <c r="Y40" s="4">
        <v>-52.84696666666667</v>
      </c>
      <c r="Z40" s="4">
        <v>-0.5724333333333333</v>
      </c>
      <c r="AA40" s="4">
        <v>-1.0653333333333332</v>
      </c>
      <c r="AB40" s="4">
        <v>-0.37786666666666663</v>
      </c>
      <c r="AC40" s="4">
        <v>4.989333333333334</v>
      </c>
      <c r="AD40" s="4">
        <v>-1.9164333333333332</v>
      </c>
      <c r="AE40" s="4">
        <v>-1.1990666666666667</v>
      </c>
      <c r="AF40" s="4">
        <v>1.5798666666666668</v>
      </c>
      <c r="AG40" s="4">
        <v>-1.8945</v>
      </c>
      <c r="AH40" s="4">
        <v>1.3689333333333333</v>
      </c>
      <c r="AI40" s="8"/>
      <c r="AJ40" s="8"/>
      <c r="AK40" s="8">
        <v>4000</v>
      </c>
      <c r="AL40" s="5">
        <v>1.817575</v>
      </c>
      <c r="AM40" s="5">
        <v>1.816684</v>
      </c>
      <c r="AN40" s="10">
        <v>0.0024925643</v>
      </c>
      <c r="AO40" s="10">
        <v>0.00024801175999999997</v>
      </c>
      <c r="AP40" s="10">
        <v>-5.6945198666666666E-05</v>
      </c>
      <c r="AQ40" s="10">
        <v>-0.00023675883333333335</v>
      </c>
      <c r="AR40" s="10">
        <v>0.00036913663333333337</v>
      </c>
      <c r="AS40" s="10">
        <v>2.7732629333333332E-05</v>
      </c>
      <c r="AT40" s="10">
        <v>-3.851192566666667E-05</v>
      </c>
      <c r="AU40" s="10">
        <v>-4.8886390000000006E-05</v>
      </c>
      <c r="AV40" s="10">
        <v>5.6346926666666665E-05</v>
      </c>
      <c r="AW40" s="10">
        <v>1.9807200000000005E-06</v>
      </c>
      <c r="AX40" s="10">
        <v>-1.4945383333333333E-05</v>
      </c>
      <c r="AY40" s="10">
        <v>-7.662479999999997E-06</v>
      </c>
      <c r="AZ40" s="10">
        <v>3.2021656666666665E-05</v>
      </c>
      <c r="BA40" s="10">
        <v>-6.929419999999999E-06</v>
      </c>
      <c r="BB40" s="4">
        <v>-0.0016666666666666668</v>
      </c>
      <c r="BC40" s="4">
        <v>1.3469</v>
      </c>
      <c r="BD40" s="4">
        <v>-0.31726666666666664</v>
      </c>
      <c r="BE40" s="4">
        <v>-1.2974666666666665</v>
      </c>
      <c r="BF40" s="4">
        <v>2.0981666666666663</v>
      </c>
      <c r="BG40" s="4">
        <v>0.15243333333333334</v>
      </c>
      <c r="BH40" s="4">
        <v>-0.20993333333333333</v>
      </c>
      <c r="BI40" s="4">
        <v>-0.26853333333333335</v>
      </c>
      <c r="BJ40" s="4">
        <v>0.3028666666666667</v>
      </c>
      <c r="BK40" s="4">
        <v>0.012233333333333339</v>
      </c>
      <c r="BL40" s="4">
        <v>-0.07953333333333333</v>
      </c>
      <c r="BM40" s="4">
        <v>-0.04543333333333332</v>
      </c>
      <c r="BN40" s="4">
        <v>0.17886666666666665</v>
      </c>
      <c r="BO40" s="4">
        <v>-0.04086666666666668</v>
      </c>
    </row>
    <row r="41" spans="2:67" ht="11.25">
      <c r="B41" s="8" t="s">
        <v>55</v>
      </c>
      <c r="C41" s="3">
        <v>4200</v>
      </c>
      <c r="D41" s="5">
        <v>1.9092186666666666</v>
      </c>
      <c r="E41" s="5">
        <v>0.4545759</v>
      </c>
      <c r="F41" s="4">
        <v>415.17473333333334</v>
      </c>
      <c r="G41" s="5">
        <v>1.909217</v>
      </c>
      <c r="H41" s="7">
        <v>0.002473663666666667</v>
      </c>
      <c r="I41" s="7">
        <v>0.0004543605666666667</v>
      </c>
      <c r="J41" s="7">
        <v>-0.00022295450000000001</v>
      </c>
      <c r="K41" s="7">
        <v>-0.01005656</v>
      </c>
      <c r="L41" s="7">
        <v>-0.00010671877</v>
      </c>
      <c r="M41" s="7">
        <v>-0.00021050326666666665</v>
      </c>
      <c r="N41" s="7">
        <v>-7.5621943E-05</v>
      </c>
      <c r="O41" s="7">
        <v>0.0009550575666666666</v>
      </c>
      <c r="P41" s="7">
        <v>-0.00036519883333333334</v>
      </c>
      <c r="Q41" s="7">
        <v>-0.00023007556666666666</v>
      </c>
      <c r="R41" s="7">
        <v>0.00030325316666666665</v>
      </c>
      <c r="S41" s="7">
        <v>-0.0003608102333333333</v>
      </c>
      <c r="T41" s="7">
        <v>0.00025914073333333334</v>
      </c>
      <c r="U41" s="3">
        <v>9999.991200000002</v>
      </c>
      <c r="V41" s="4">
        <v>12.9574</v>
      </c>
      <c r="W41" s="4">
        <v>2.3813333333333335</v>
      </c>
      <c r="X41" s="4">
        <v>-1.1683333333333332</v>
      </c>
      <c r="Y41" s="4">
        <v>-52.67146666666667</v>
      </c>
      <c r="Z41" s="4">
        <v>-0.5591333333333334</v>
      </c>
      <c r="AA41" s="4">
        <v>-1.1041666666666667</v>
      </c>
      <c r="AB41" s="4">
        <v>-0.3976</v>
      </c>
      <c r="AC41" s="4">
        <v>5.0017</v>
      </c>
      <c r="AD41" s="4">
        <v>-1.9146999999999998</v>
      </c>
      <c r="AE41" s="4">
        <v>-1.2049666666666667</v>
      </c>
      <c r="AF41" s="4">
        <v>1.5877333333333334</v>
      </c>
      <c r="AG41" s="4">
        <v>-1.8887666666666665</v>
      </c>
      <c r="AH41" s="4">
        <v>1.3578333333333334</v>
      </c>
      <c r="AI41" s="8"/>
      <c r="AJ41" s="8"/>
      <c r="AK41" s="8">
        <v>4200</v>
      </c>
      <c r="AL41" s="5">
        <v>1.904727</v>
      </c>
      <c r="AM41" s="5">
        <v>1.911508</v>
      </c>
      <c r="AN41" s="10">
        <v>0.005155544000000001</v>
      </c>
      <c r="AO41" s="10">
        <v>0.0005284919666666666</v>
      </c>
      <c r="AP41" s="10">
        <v>-5.070852333333333E-05</v>
      </c>
      <c r="AQ41" s="10">
        <v>-0.00016754183333333333</v>
      </c>
      <c r="AR41" s="10">
        <v>0.0002855885333333333</v>
      </c>
      <c r="AS41" s="10">
        <v>2.3751967333333332E-05</v>
      </c>
      <c r="AT41" s="10">
        <v>-3.907500833333333E-05</v>
      </c>
      <c r="AU41" s="10">
        <v>-6.150223333333334E-05</v>
      </c>
      <c r="AV41" s="10">
        <v>4.8809E-05</v>
      </c>
      <c r="AW41" s="10">
        <v>9.704503333333325E-07</v>
      </c>
      <c r="AX41" s="10">
        <v>4.641375333333333E-06</v>
      </c>
      <c r="AY41" s="10">
        <v>-9.137586666666667E-06</v>
      </c>
      <c r="AZ41" s="10">
        <v>2.830709E-05</v>
      </c>
      <c r="BA41" s="10">
        <v>6.969999999999698E-09</v>
      </c>
      <c r="BB41" s="4">
        <v>-0.003766666666666667</v>
      </c>
      <c r="BC41" s="4">
        <v>2.7230666666666665</v>
      </c>
      <c r="BD41" s="4">
        <v>-0.2704666666666667</v>
      </c>
      <c r="BE41" s="4">
        <v>-0.8725</v>
      </c>
      <c r="BF41" s="4">
        <v>1.6376333333333335</v>
      </c>
      <c r="BG41" s="4">
        <v>0.1252</v>
      </c>
      <c r="BH41" s="4">
        <v>-0.20096666666666665</v>
      </c>
      <c r="BI41" s="4">
        <v>-0.3196333333333334</v>
      </c>
      <c r="BJ41" s="4">
        <v>0.24173333333333333</v>
      </c>
      <c r="BK41" s="4">
        <v>0.010866666666666665</v>
      </c>
      <c r="BL41" s="4">
        <v>0.027000000000000007</v>
      </c>
      <c r="BM41" s="4">
        <v>-0.05173333333333333</v>
      </c>
      <c r="BN41" s="4">
        <v>0.15273333333333333</v>
      </c>
      <c r="BO41" s="4">
        <v>-0.004299999999999998</v>
      </c>
    </row>
    <row r="42" spans="2:67" ht="11.25">
      <c r="B42" s="8" t="s">
        <v>55</v>
      </c>
      <c r="C42" s="3">
        <v>4400</v>
      </c>
      <c r="D42" s="5">
        <v>2.0000993333333335</v>
      </c>
      <c r="E42" s="5">
        <v>0.45456806666666666</v>
      </c>
      <c r="F42" s="4">
        <v>415.09919999999994</v>
      </c>
      <c r="G42" s="5">
        <v>2.0000976666666666</v>
      </c>
      <c r="H42" s="7">
        <v>0.002742679</v>
      </c>
      <c r="I42" s="7">
        <v>0.0004824361333333334</v>
      </c>
      <c r="J42" s="7">
        <v>-0.00026775333333333334</v>
      </c>
      <c r="K42" s="7">
        <v>-0.010527356666666668</v>
      </c>
      <c r="L42" s="7">
        <v>-0.00010710768666666667</v>
      </c>
      <c r="M42" s="7">
        <v>-0.0002207976</v>
      </c>
      <c r="N42" s="7">
        <v>-7.494965666666667E-05</v>
      </c>
      <c r="O42" s="7">
        <v>0.0009985044666666668</v>
      </c>
      <c r="P42" s="7">
        <v>-0.0003803089666666666</v>
      </c>
      <c r="Q42" s="7">
        <v>-0.0002430856666666667</v>
      </c>
      <c r="R42" s="7">
        <v>0.0003151466</v>
      </c>
      <c r="S42" s="7">
        <v>-0.00037656123333333337</v>
      </c>
      <c r="T42" s="7">
        <v>0.00026842736666666666</v>
      </c>
      <c r="U42" s="3">
        <v>9999.990166666668</v>
      </c>
      <c r="V42" s="4">
        <v>13.7129</v>
      </c>
      <c r="W42" s="4">
        <v>2.4126999999999996</v>
      </c>
      <c r="X42" s="4">
        <v>-1.3393666666666668</v>
      </c>
      <c r="Y42" s="4">
        <v>-52.633500000000005</v>
      </c>
      <c r="Z42" s="4">
        <v>-0.5357</v>
      </c>
      <c r="AA42" s="4">
        <v>-1.1051666666666666</v>
      </c>
      <c r="AB42" s="4">
        <v>-0.3760666666666667</v>
      </c>
      <c r="AC42" s="4">
        <v>4.991766666666666</v>
      </c>
      <c r="AD42" s="4">
        <v>-1.9032</v>
      </c>
      <c r="AE42" s="4">
        <v>-1.2150333333333334</v>
      </c>
      <c r="AF42" s="4">
        <v>1.5748666666666666</v>
      </c>
      <c r="AG42" s="4">
        <v>-1.8817666666666668</v>
      </c>
      <c r="AH42" s="4">
        <v>1.3424666666666667</v>
      </c>
      <c r="AI42" s="8"/>
      <c r="AJ42" s="8"/>
      <c r="AK42" s="8">
        <v>4400</v>
      </c>
      <c r="AL42" s="5">
        <v>1.995505</v>
      </c>
      <c r="AM42" s="5">
        <v>2.001234</v>
      </c>
      <c r="AN42" s="10">
        <v>0.004281352</v>
      </c>
      <c r="AO42" s="10">
        <v>0.002877560666666667</v>
      </c>
      <c r="AP42" s="10">
        <v>-6.077674333333333E-05</v>
      </c>
      <c r="AQ42" s="10">
        <v>-0.00012287237</v>
      </c>
      <c r="AR42" s="10">
        <v>0.0002863684333333333</v>
      </c>
      <c r="AS42" s="10">
        <v>-1.7300708333333334E-05</v>
      </c>
      <c r="AT42" s="10">
        <v>-3.2863536666666666E-05</v>
      </c>
      <c r="AU42" s="10">
        <v>-6.915811333333334E-05</v>
      </c>
      <c r="AV42" s="10">
        <v>4.0636886666666665E-05</v>
      </c>
      <c r="AW42" s="10">
        <v>6.3578092E-06</v>
      </c>
      <c r="AX42" s="10">
        <v>6.794905666666667E-06</v>
      </c>
      <c r="AY42" s="10">
        <v>-9.742407333333334E-06</v>
      </c>
      <c r="AZ42" s="10">
        <v>2.957908E-05</v>
      </c>
      <c r="BA42" s="10">
        <v>1.9385733333333313E-06</v>
      </c>
      <c r="BB42" s="4">
        <v>-0.029733333333333334</v>
      </c>
      <c r="BC42" s="4">
        <v>14.3226</v>
      </c>
      <c r="BD42" s="4">
        <v>-0.3066333333333333</v>
      </c>
      <c r="BE42" s="4">
        <v>-0.6105333333333333</v>
      </c>
      <c r="BF42" s="4">
        <v>1.5471333333333332</v>
      </c>
      <c r="BG42" s="4">
        <v>-0.08556666666666668</v>
      </c>
      <c r="BH42" s="4">
        <v>-0.16183333333333333</v>
      </c>
      <c r="BI42" s="4">
        <v>-0.3440666666666667</v>
      </c>
      <c r="BJ42" s="4">
        <v>0.19223333333333334</v>
      </c>
      <c r="BK42" s="4">
        <v>0.036366666666666665</v>
      </c>
      <c r="BL42" s="4">
        <v>0.035699999999999996</v>
      </c>
      <c r="BM42" s="4">
        <v>-0.05149999999999999</v>
      </c>
      <c r="BN42" s="4">
        <v>0.15159999999999998</v>
      </c>
      <c r="BO42" s="4">
        <v>0.006400000000000007</v>
      </c>
    </row>
    <row r="43" spans="2:67" ht="11.25">
      <c r="B43" s="8" t="s">
        <v>55</v>
      </c>
      <c r="C43" s="3">
        <v>4600</v>
      </c>
      <c r="D43" s="5">
        <v>2.090665</v>
      </c>
      <c r="E43" s="5">
        <v>0.4544923666666667</v>
      </c>
      <c r="F43" s="4">
        <v>414.9946333333333</v>
      </c>
      <c r="G43" s="5">
        <v>2.0906623333333334</v>
      </c>
      <c r="H43" s="7">
        <v>0.0030854953333333333</v>
      </c>
      <c r="I43" s="7">
        <v>0.0005265943</v>
      </c>
      <c r="J43" s="7">
        <v>-0.0002927389</v>
      </c>
      <c r="K43" s="7">
        <v>-0.010991210000000001</v>
      </c>
      <c r="L43" s="7">
        <v>-0.00011357130666666666</v>
      </c>
      <c r="M43" s="7">
        <v>-0.00023652893333333332</v>
      </c>
      <c r="N43" s="7">
        <v>-7.808901000000002E-05</v>
      </c>
      <c r="O43" s="7">
        <v>0.0010407261</v>
      </c>
      <c r="P43" s="7">
        <v>-0.0003946576</v>
      </c>
      <c r="Q43" s="7">
        <v>-0.0002527733</v>
      </c>
      <c r="R43" s="7">
        <v>0.00032923340000000004</v>
      </c>
      <c r="S43" s="7">
        <v>-0.00039222359999999996</v>
      </c>
      <c r="T43" s="7">
        <v>0.00027809573333333336</v>
      </c>
      <c r="U43" s="3">
        <v>9999.988800000001</v>
      </c>
      <c r="V43" s="4">
        <v>14.758033333333332</v>
      </c>
      <c r="W43" s="4">
        <v>2.5200666666666667</v>
      </c>
      <c r="X43" s="4">
        <v>-1.4008</v>
      </c>
      <c r="Y43" s="4">
        <v>-52.571799999999996</v>
      </c>
      <c r="Z43" s="4">
        <v>-0.5433666666666667</v>
      </c>
      <c r="AA43" s="4">
        <v>-1.1320666666666666</v>
      </c>
      <c r="AB43" s="4">
        <v>-0.3740333333333334</v>
      </c>
      <c r="AC43" s="4">
        <v>4.977566666666667</v>
      </c>
      <c r="AD43" s="4">
        <v>-1.8883666666666665</v>
      </c>
      <c r="AE43" s="4">
        <v>-1.2091</v>
      </c>
      <c r="AF43" s="4">
        <v>1.5746</v>
      </c>
      <c r="AG43" s="4">
        <v>-1.8755999999999997</v>
      </c>
      <c r="AH43" s="4">
        <v>1.3305666666666667</v>
      </c>
      <c r="AI43" s="8"/>
      <c r="AJ43" s="8"/>
      <c r="AK43" s="8">
        <v>4600</v>
      </c>
      <c r="AL43" s="5">
        <v>2.088899</v>
      </c>
      <c r="AM43" s="5">
        <v>2.089187</v>
      </c>
      <c r="AN43" s="10">
        <v>0.0022869944666666663</v>
      </c>
      <c r="AO43" s="10">
        <v>0.0052342940000000004</v>
      </c>
      <c r="AP43" s="10">
        <v>-6.214807E-05</v>
      </c>
      <c r="AQ43" s="10">
        <v>-0.00011747731333333333</v>
      </c>
      <c r="AR43" s="10">
        <v>0.00032012413333333333</v>
      </c>
      <c r="AS43" s="10">
        <v>-5.4291936666666666E-05</v>
      </c>
      <c r="AT43" s="10">
        <v>-3.433367E-05</v>
      </c>
      <c r="AU43" s="10">
        <v>-7.478294E-05</v>
      </c>
      <c r="AV43" s="10">
        <v>3.4911666666666666E-05</v>
      </c>
      <c r="AW43" s="10">
        <v>1.1847985E-05</v>
      </c>
      <c r="AX43" s="10">
        <v>5.613450333333333E-06</v>
      </c>
      <c r="AY43" s="10">
        <v>-7.334719333333334E-06</v>
      </c>
      <c r="AZ43" s="10">
        <v>3.208943E-05</v>
      </c>
      <c r="BA43" s="10">
        <v>1.343186666666668E-06</v>
      </c>
      <c r="BB43" s="4">
        <v>-0.06796666666666668</v>
      </c>
      <c r="BC43" s="4">
        <v>24.99106666666667</v>
      </c>
      <c r="BD43" s="4">
        <v>-0.29993333333333333</v>
      </c>
      <c r="BE43" s="4">
        <v>-0.5598333333333333</v>
      </c>
      <c r="BF43" s="4">
        <v>1.5907</v>
      </c>
      <c r="BG43" s="4">
        <v>-0.2594</v>
      </c>
      <c r="BH43" s="4">
        <v>-0.16306666666666667</v>
      </c>
      <c r="BI43" s="4">
        <v>-0.35756666666666664</v>
      </c>
      <c r="BJ43" s="4">
        <v>0.16163333333333332</v>
      </c>
      <c r="BK43" s="4">
        <v>0.058066666666666676</v>
      </c>
      <c r="BL43" s="4">
        <v>0.027966666666666667</v>
      </c>
      <c r="BM43" s="4">
        <v>-0.0371</v>
      </c>
      <c r="BN43" s="4">
        <v>0.15593333333333334</v>
      </c>
      <c r="BO43" s="4">
        <v>0.004500000000000004</v>
      </c>
    </row>
    <row r="44" spans="2:67" ht="11.25">
      <c r="B44" s="8" t="s">
        <v>55</v>
      </c>
      <c r="C44" s="3">
        <v>4800</v>
      </c>
      <c r="D44" s="5">
        <v>2.182431</v>
      </c>
      <c r="E44" s="5">
        <v>0.45467316666666663</v>
      </c>
      <c r="F44" s="4">
        <v>414.89123333333333</v>
      </c>
      <c r="G44" s="5">
        <v>2.1824283333333336</v>
      </c>
      <c r="H44" s="7">
        <v>0.0034464170000000002</v>
      </c>
      <c r="I44" s="7">
        <v>0.0005619357999999999</v>
      </c>
      <c r="J44" s="7">
        <v>-0.00031378473333333335</v>
      </c>
      <c r="K44" s="7">
        <v>-0.011485996666666666</v>
      </c>
      <c r="L44" s="7">
        <v>-0.00011907666333333333</v>
      </c>
      <c r="M44" s="7">
        <v>-0.000246485</v>
      </c>
      <c r="N44" s="7">
        <v>-7.886492000000002E-05</v>
      </c>
      <c r="O44" s="7">
        <v>0.0010809223333333332</v>
      </c>
      <c r="P44" s="7">
        <v>-0.00040869423333333337</v>
      </c>
      <c r="Q44" s="7">
        <v>-0.0002604088</v>
      </c>
      <c r="R44" s="7">
        <v>0.0003402239</v>
      </c>
      <c r="S44" s="7">
        <v>-0.0004096104666666666</v>
      </c>
      <c r="T44" s="7">
        <v>0.00028739879999999996</v>
      </c>
      <c r="U44" s="3">
        <v>9999.987266666669</v>
      </c>
      <c r="V44" s="4">
        <v>15.792133333333334</v>
      </c>
      <c r="W44" s="4">
        <v>2.576833333333333</v>
      </c>
      <c r="X44" s="4">
        <v>-1.4385666666666665</v>
      </c>
      <c r="Y44" s="4">
        <v>-52.62663333333333</v>
      </c>
      <c r="Z44" s="4">
        <v>-0.5456666666666666</v>
      </c>
      <c r="AA44" s="4">
        <v>-1.1299</v>
      </c>
      <c r="AB44" s="4">
        <v>-0.3612333333333333</v>
      </c>
      <c r="AC44" s="4">
        <v>4.952333333333333</v>
      </c>
      <c r="AD44" s="4">
        <v>-1.8724</v>
      </c>
      <c r="AE44" s="4">
        <v>-1.1938333333333333</v>
      </c>
      <c r="AF44" s="4">
        <v>1.5592666666666666</v>
      </c>
      <c r="AG44" s="4">
        <v>-1.8766666666666667</v>
      </c>
      <c r="AH44" s="4">
        <v>1.3173666666666666</v>
      </c>
      <c r="AI44" s="8"/>
      <c r="AJ44" s="8"/>
      <c r="AK44" s="8">
        <v>4800</v>
      </c>
      <c r="AL44" s="5">
        <v>2.18315</v>
      </c>
      <c r="AM44" s="5">
        <v>2.1775</v>
      </c>
      <c r="AN44" s="10">
        <v>0.0010530766666666665</v>
      </c>
      <c r="AO44" s="10">
        <v>0.0076412826666666656</v>
      </c>
      <c r="AP44" s="10">
        <v>-6.131737000000001E-05</v>
      </c>
      <c r="AQ44" s="10">
        <v>-0.00010941590666666668</v>
      </c>
      <c r="AR44" s="10">
        <v>0.0003722458333333333</v>
      </c>
      <c r="AS44" s="10">
        <v>-0.00010098598666666666</v>
      </c>
      <c r="AT44" s="10">
        <v>-3.875212666666666E-05</v>
      </c>
      <c r="AU44" s="10">
        <v>-8.248321333333333E-05</v>
      </c>
      <c r="AV44" s="10">
        <v>3.322004666666667E-05</v>
      </c>
      <c r="AW44" s="10">
        <v>1.8748089999999997E-05</v>
      </c>
      <c r="AX44" s="10">
        <v>1.2648033333333298E-07</v>
      </c>
      <c r="AY44" s="10">
        <v>-2.072982666666666E-06</v>
      </c>
      <c r="AZ44" s="10">
        <v>3.5607523333333334E-05</v>
      </c>
      <c r="BA44" s="10">
        <v>1.7529706666666658E-06</v>
      </c>
      <c r="BB44" s="4">
        <v>-0.11639999999999999</v>
      </c>
      <c r="BC44" s="4">
        <v>34.987966666666665</v>
      </c>
      <c r="BD44" s="4">
        <v>-0.2839</v>
      </c>
      <c r="BE44" s="4">
        <v>-0.4998</v>
      </c>
      <c r="BF44" s="4">
        <v>1.7293333333333332</v>
      </c>
      <c r="BG44" s="4">
        <v>-0.4628666666666667</v>
      </c>
      <c r="BH44" s="4">
        <v>-0.17746666666666666</v>
      </c>
      <c r="BI44" s="4">
        <v>-0.37916666666666665</v>
      </c>
      <c r="BJ44" s="4">
        <v>0.15003333333333332</v>
      </c>
      <c r="BK44" s="4">
        <v>0.08476666666666667</v>
      </c>
      <c r="BL44" s="4">
        <v>0.002366666666666665</v>
      </c>
      <c r="BM44" s="4">
        <v>-0.011733333333333333</v>
      </c>
      <c r="BN44" s="4">
        <v>0.16496666666666665</v>
      </c>
      <c r="BO44" s="4">
        <v>0.0068000000000000005</v>
      </c>
    </row>
    <row r="45" spans="2:67" ht="11.25">
      <c r="B45" s="8" t="s">
        <v>55</v>
      </c>
      <c r="C45" s="3">
        <v>5000</v>
      </c>
      <c r="D45" s="5">
        <v>2.273885</v>
      </c>
      <c r="E45" s="5">
        <v>0.4547769333333333</v>
      </c>
      <c r="F45" s="4">
        <v>414.6499666666666</v>
      </c>
      <c r="G45" s="5">
        <v>2.273880666666667</v>
      </c>
      <c r="H45" s="7">
        <v>0.0041397506666666665</v>
      </c>
      <c r="I45" s="7">
        <v>0.0006043582333333333</v>
      </c>
      <c r="J45" s="7">
        <v>-0.0003467634</v>
      </c>
      <c r="K45" s="7">
        <v>-0.011960720000000001</v>
      </c>
      <c r="L45" s="7">
        <v>-0.00012771105333333333</v>
      </c>
      <c r="M45" s="7">
        <v>-0.00026004379999999995</v>
      </c>
      <c r="N45" s="7">
        <v>-8.012733666666666E-05</v>
      </c>
      <c r="O45" s="7">
        <v>0.0011260916666666666</v>
      </c>
      <c r="P45" s="7">
        <v>-0.0004223225333333334</v>
      </c>
      <c r="Q45" s="7">
        <v>-0.0002703367</v>
      </c>
      <c r="R45" s="7">
        <v>0.0003545283333333334</v>
      </c>
      <c r="S45" s="7">
        <v>-0.0004269069333333333</v>
      </c>
      <c r="T45" s="7">
        <v>0.00029679146666666665</v>
      </c>
      <c r="U45" s="3">
        <v>9999.9832</v>
      </c>
      <c r="V45" s="4">
        <v>18.205133333333333</v>
      </c>
      <c r="W45" s="4">
        <v>2.6586666666666665</v>
      </c>
      <c r="X45" s="4">
        <v>-1.5259333333333334</v>
      </c>
      <c r="Y45" s="4">
        <v>-52.59883333333334</v>
      </c>
      <c r="Z45" s="4">
        <v>-0.5618333333333333</v>
      </c>
      <c r="AA45" s="4">
        <v>-1.1449</v>
      </c>
      <c r="AB45" s="4">
        <v>-0.3535</v>
      </c>
      <c r="AC45" s="4">
        <v>4.951833333333333</v>
      </c>
      <c r="AD45" s="4">
        <v>-1.8588000000000002</v>
      </c>
      <c r="AE45" s="4">
        <v>-1.1886666666666665</v>
      </c>
      <c r="AF45" s="4">
        <v>1.558366666666667</v>
      </c>
      <c r="AG45" s="4">
        <v>-1.8765</v>
      </c>
      <c r="AH45" s="4">
        <v>1.3055333333333332</v>
      </c>
      <c r="AI45" s="8"/>
      <c r="AJ45" s="8"/>
      <c r="AK45" s="8">
        <v>5000</v>
      </c>
      <c r="AL45" s="5">
        <v>2.269111</v>
      </c>
      <c r="AM45" s="5">
        <v>2.270655</v>
      </c>
      <c r="AN45" s="10">
        <v>0.001086627</v>
      </c>
      <c r="AO45" s="10">
        <v>0.009773971666666667</v>
      </c>
      <c r="AP45" s="10">
        <v>-6.517208666666667E-05</v>
      </c>
      <c r="AQ45" s="10">
        <v>-8.213836333333334E-05</v>
      </c>
      <c r="AR45" s="10">
        <v>0.000369575</v>
      </c>
      <c r="AS45" s="10">
        <v>-0.00014102663333333333</v>
      </c>
      <c r="AT45" s="10">
        <v>-3.798761366666667E-05</v>
      </c>
      <c r="AU45" s="10">
        <v>-9.025059333333332E-05</v>
      </c>
      <c r="AV45" s="10">
        <v>2.7072610000000003E-05</v>
      </c>
      <c r="AW45" s="10">
        <v>2.3847166666666668E-05</v>
      </c>
      <c r="AX45" s="10">
        <v>3.1677500000000003E-06</v>
      </c>
      <c r="AY45" s="10">
        <v>-1.1047126666666666E-06</v>
      </c>
      <c r="AZ45" s="10">
        <v>3.7568186666666665E-05</v>
      </c>
      <c r="BA45" s="10">
        <v>2.8278390000000003E-06</v>
      </c>
      <c r="BB45" s="4">
        <v>-0.1704</v>
      </c>
      <c r="BC45" s="4">
        <v>42.955999999999996</v>
      </c>
      <c r="BD45" s="4">
        <v>-0.2881666666666667</v>
      </c>
      <c r="BE45" s="4">
        <v>-0.3596</v>
      </c>
      <c r="BF45" s="4">
        <v>1.6494999999999997</v>
      </c>
      <c r="BG45" s="4">
        <v>-0.6198</v>
      </c>
      <c r="BH45" s="4">
        <v>-0.16586666666666666</v>
      </c>
      <c r="BI45" s="4">
        <v>-0.39630000000000004</v>
      </c>
      <c r="BJ45" s="4">
        <v>0.11663333333333332</v>
      </c>
      <c r="BK45" s="4">
        <v>0.10593333333333332</v>
      </c>
      <c r="BL45" s="4">
        <v>0.014733333333333333</v>
      </c>
      <c r="BM45" s="4">
        <v>-0.005700000000000001</v>
      </c>
      <c r="BN45" s="4">
        <v>0.1658333333333333</v>
      </c>
      <c r="BO45" s="4">
        <v>0.011466666666666667</v>
      </c>
    </row>
    <row r="46" spans="2:67" ht="11.25">
      <c r="B46" s="8" t="s">
        <v>55</v>
      </c>
      <c r="C46" s="3">
        <v>5200</v>
      </c>
      <c r="D46" s="5">
        <v>2.36383</v>
      </c>
      <c r="E46" s="5">
        <v>0.4545827333333334</v>
      </c>
      <c r="F46" s="4">
        <v>414.1258666666667</v>
      </c>
      <c r="G46" s="5">
        <v>2.3638236666666668</v>
      </c>
      <c r="H46" s="7">
        <v>0.005542226</v>
      </c>
      <c r="I46" s="7">
        <v>0.0006360197666666667</v>
      </c>
      <c r="J46" s="7">
        <v>-0.00035659719999999996</v>
      </c>
      <c r="K46" s="7">
        <v>-0.012419340000000001</v>
      </c>
      <c r="L46" s="7">
        <v>-0.00015015001666666665</v>
      </c>
      <c r="M46" s="7">
        <v>-0.0002711259666666667</v>
      </c>
      <c r="N46" s="7">
        <v>-8.432524333333334E-05</v>
      </c>
      <c r="O46" s="7">
        <v>0.001165761</v>
      </c>
      <c r="P46" s="7">
        <v>-0.0004334756666666666</v>
      </c>
      <c r="Q46" s="7">
        <v>-0.00028213989999999997</v>
      </c>
      <c r="R46" s="7">
        <v>0.0003682932666666667</v>
      </c>
      <c r="S46" s="7">
        <v>-0.00044129036666666665</v>
      </c>
      <c r="T46" s="7">
        <v>0.00030640670000000003</v>
      </c>
      <c r="U46" s="3">
        <v>9999.972266666666</v>
      </c>
      <c r="V46" s="4">
        <v>23.4464</v>
      </c>
      <c r="W46" s="4">
        <v>2.6908666666666665</v>
      </c>
      <c r="X46" s="4">
        <v>-1.5090666666666666</v>
      </c>
      <c r="Y46" s="4">
        <v>-52.538466666666665</v>
      </c>
      <c r="Z46" s="4">
        <v>-0.6355000000000001</v>
      </c>
      <c r="AA46" s="4">
        <v>-1.1480666666666666</v>
      </c>
      <c r="AB46" s="4">
        <v>-0.35790000000000005</v>
      </c>
      <c r="AC46" s="4">
        <v>4.9314</v>
      </c>
      <c r="AD46" s="4">
        <v>-1.8353333333333335</v>
      </c>
      <c r="AE46" s="4">
        <v>-1.1931666666666667</v>
      </c>
      <c r="AF46" s="4">
        <v>1.5572333333333335</v>
      </c>
      <c r="AG46" s="4">
        <v>-1.865966666666667</v>
      </c>
      <c r="AH46" s="4">
        <v>1.2964333333333333</v>
      </c>
      <c r="AI46" s="8"/>
      <c r="AJ46" s="8"/>
      <c r="AK46" s="8">
        <v>5200</v>
      </c>
      <c r="AL46" s="5">
        <v>2.358654</v>
      </c>
      <c r="AM46" s="5">
        <v>2.365442</v>
      </c>
      <c r="AN46" s="10">
        <v>0.0034967054333333333</v>
      </c>
      <c r="AO46" s="10">
        <v>0.011562403333333332</v>
      </c>
      <c r="AP46" s="10">
        <v>-5.937209E-05</v>
      </c>
      <c r="AQ46" s="10">
        <v>-6.904664666666667E-05</v>
      </c>
      <c r="AR46" s="10">
        <v>0.0003120556333333333</v>
      </c>
      <c r="AS46" s="10">
        <v>-0.00016966319999999998</v>
      </c>
      <c r="AT46" s="10">
        <v>-3.4127331333333336E-05</v>
      </c>
      <c r="AU46" s="10">
        <v>-9.212607333333333E-05</v>
      </c>
      <c r="AV46" s="10">
        <v>2.250213E-05</v>
      </c>
      <c r="AW46" s="10">
        <v>2.8433791E-05</v>
      </c>
      <c r="AX46" s="10">
        <v>1.2647247E-05</v>
      </c>
      <c r="AY46" s="10">
        <v>-2.954974E-06</v>
      </c>
      <c r="AZ46" s="10">
        <v>3.5535386666666667E-05</v>
      </c>
      <c r="BA46" s="10">
        <v>3.8350909999999995E-06</v>
      </c>
      <c r="BB46" s="4">
        <v>-0.23339999999999997</v>
      </c>
      <c r="BC46" s="4">
        <v>48.804966666666665</v>
      </c>
      <c r="BD46" s="4">
        <v>-0.2537666666666667</v>
      </c>
      <c r="BE46" s="4">
        <v>-0.2898</v>
      </c>
      <c r="BF46" s="4">
        <v>1.3996333333333333</v>
      </c>
      <c r="BG46" s="4">
        <v>-0.7157999999999999</v>
      </c>
      <c r="BH46" s="4">
        <v>-0.1421</v>
      </c>
      <c r="BI46" s="4">
        <v>-0.38786666666666664</v>
      </c>
      <c r="BJ46" s="4">
        <v>0.08746666666666665</v>
      </c>
      <c r="BK46" s="4">
        <v>0.12376666666666668</v>
      </c>
      <c r="BL46" s="4">
        <v>0.05446666666666666</v>
      </c>
      <c r="BM46" s="4">
        <v>-0.014166666666666662</v>
      </c>
      <c r="BN46" s="4">
        <v>0.15253333333333333</v>
      </c>
      <c r="BO46" s="4">
        <v>0.014166666666666668</v>
      </c>
    </row>
    <row r="47" spans="2:67" ht="11.25">
      <c r="B47" s="8" t="s">
        <v>55</v>
      </c>
      <c r="C47" s="3">
        <v>5400</v>
      </c>
      <c r="D47" s="5">
        <v>2.453910666666667</v>
      </c>
      <c r="E47" s="5">
        <v>0.45442789999999994</v>
      </c>
      <c r="F47" s="4">
        <v>413.25336666666664</v>
      </c>
      <c r="G47" s="5">
        <v>2.453898</v>
      </c>
      <c r="H47" s="7">
        <v>0.007894553666666667</v>
      </c>
      <c r="I47" s="7">
        <v>0.0006758490333333332</v>
      </c>
      <c r="J47" s="7">
        <v>-0.00036472150000000004</v>
      </c>
      <c r="K47" s="7">
        <v>-0.012877793333333333</v>
      </c>
      <c r="L47" s="7">
        <v>-0.00018725613333333332</v>
      </c>
      <c r="M47" s="7">
        <v>-0.00028417033333333336</v>
      </c>
      <c r="N47" s="7">
        <v>-9.008157E-05</v>
      </c>
      <c r="O47" s="7">
        <v>0.0012036453333333333</v>
      </c>
      <c r="P47" s="7">
        <v>-0.0004416000333333334</v>
      </c>
      <c r="Q47" s="7">
        <v>-0.0002916606666666667</v>
      </c>
      <c r="R47" s="7">
        <v>0.00038144483333333337</v>
      </c>
      <c r="S47" s="7">
        <v>-0.0004549089333333333</v>
      </c>
      <c r="T47" s="7">
        <v>0.0003138017666666667</v>
      </c>
      <c r="U47" s="3">
        <v>9999.947966666667</v>
      </c>
      <c r="V47" s="4">
        <v>32.171</v>
      </c>
      <c r="W47" s="4">
        <v>2.755</v>
      </c>
      <c r="X47" s="4">
        <v>-1.4865666666666666</v>
      </c>
      <c r="Y47" s="4">
        <v>-52.47823333333334</v>
      </c>
      <c r="Z47" s="4">
        <v>-0.7632333333333333</v>
      </c>
      <c r="AA47" s="4">
        <v>-1.1586666666666667</v>
      </c>
      <c r="AB47" s="4">
        <v>-0.36756666666666665</v>
      </c>
      <c r="AC47" s="4">
        <v>4.904699999999999</v>
      </c>
      <c r="AD47" s="4">
        <v>-1.8001666666666665</v>
      </c>
      <c r="AE47" s="4">
        <v>-1.1883666666666668</v>
      </c>
      <c r="AF47" s="4">
        <v>1.5541333333333334</v>
      </c>
      <c r="AG47" s="4">
        <v>-1.8534</v>
      </c>
      <c r="AH47" s="4">
        <v>1.2790333333333335</v>
      </c>
      <c r="AI47" s="8"/>
      <c r="AJ47" s="8"/>
      <c r="AK47" s="8">
        <v>5400</v>
      </c>
      <c r="AL47" s="5">
        <v>2.45178</v>
      </c>
      <c r="AM47" s="5">
        <v>2.455449</v>
      </c>
      <c r="AN47" s="10">
        <v>0.003996345833333333</v>
      </c>
      <c r="AO47" s="10">
        <v>0.01278891</v>
      </c>
      <c r="AP47" s="10">
        <v>-7.032209666666668E-05</v>
      </c>
      <c r="AQ47" s="10">
        <v>-4.759671933333333E-05</v>
      </c>
      <c r="AR47" s="10">
        <v>0.0002822071</v>
      </c>
      <c r="AS47" s="10">
        <v>-0.000198564</v>
      </c>
      <c r="AT47" s="10">
        <v>-2.6874208666666666E-05</v>
      </c>
      <c r="AU47" s="10">
        <v>-9.657517333333333E-05</v>
      </c>
      <c r="AV47" s="10">
        <v>1.6025433333333334E-05</v>
      </c>
      <c r="AW47" s="10">
        <v>3.34228E-05</v>
      </c>
      <c r="AX47" s="10">
        <v>1.6993035533333334E-05</v>
      </c>
      <c r="AY47" s="10">
        <v>-5.1137883333333346E-06</v>
      </c>
      <c r="AZ47" s="10">
        <v>3.5465243333333335E-05</v>
      </c>
      <c r="BA47" s="10">
        <v>5.285706999999999E-06</v>
      </c>
      <c r="BB47" s="4">
        <v>-0.30210000000000004</v>
      </c>
      <c r="BC47" s="4">
        <v>51.9762</v>
      </c>
      <c r="BD47" s="4">
        <v>-0.2902666666666667</v>
      </c>
      <c r="BE47" s="4">
        <v>-0.19186666666666666</v>
      </c>
      <c r="BF47" s="4">
        <v>1.2387333333333332</v>
      </c>
      <c r="BG47" s="4">
        <v>-0.8069666666666667</v>
      </c>
      <c r="BH47" s="4">
        <v>-0.1077</v>
      </c>
      <c r="BI47" s="4">
        <v>-0.3925</v>
      </c>
      <c r="BJ47" s="4">
        <v>0.056966666666666665</v>
      </c>
      <c r="BK47" s="4">
        <v>0.13886666666666667</v>
      </c>
      <c r="BL47" s="4">
        <v>0.07046666666666666</v>
      </c>
      <c r="BM47" s="4">
        <v>-0.02316666666666667</v>
      </c>
      <c r="BN47" s="4">
        <v>0.14763333333333334</v>
      </c>
      <c r="BO47" s="4">
        <v>0.0193</v>
      </c>
    </row>
    <row r="48" spans="2:67" ht="11.25">
      <c r="B48" s="8" t="s">
        <v>55</v>
      </c>
      <c r="C48" s="3">
        <v>5600</v>
      </c>
      <c r="D48" s="5">
        <v>2.5445246666666668</v>
      </c>
      <c r="E48" s="5">
        <v>0.4543794333333333</v>
      </c>
      <c r="F48" s="4">
        <v>412.1251666666667</v>
      </c>
      <c r="G48" s="5">
        <v>2.5445006666666665</v>
      </c>
      <c r="H48" s="7">
        <v>0.011056666666666666</v>
      </c>
      <c r="I48" s="7">
        <v>0.0007112668666666667</v>
      </c>
      <c r="J48" s="7">
        <v>-0.00037584133333333334</v>
      </c>
      <c r="K48" s="7">
        <v>-0.01335683</v>
      </c>
      <c r="L48" s="7">
        <v>-0.0002372114</v>
      </c>
      <c r="M48" s="7">
        <v>-0.00029380063333333335</v>
      </c>
      <c r="N48" s="7">
        <v>-9.367559333333334E-05</v>
      </c>
      <c r="O48" s="7">
        <v>0.0012361363333333335</v>
      </c>
      <c r="P48" s="7">
        <v>-0.0004469604</v>
      </c>
      <c r="Q48" s="7">
        <v>-0.0003002215666666667</v>
      </c>
      <c r="R48" s="7">
        <v>0.0003922092</v>
      </c>
      <c r="S48" s="7">
        <v>-0.0004685301</v>
      </c>
      <c r="T48" s="7">
        <v>0.0003197641333333333</v>
      </c>
      <c r="U48" s="3">
        <v>9999.9053</v>
      </c>
      <c r="V48" s="4">
        <v>43.4532</v>
      </c>
      <c r="W48" s="4">
        <v>2.796666666666667</v>
      </c>
      <c r="X48" s="4">
        <v>-1.477566666666667</v>
      </c>
      <c r="Y48" s="4">
        <v>-52.490700000000004</v>
      </c>
      <c r="Z48" s="4">
        <v>-0.9323</v>
      </c>
      <c r="AA48" s="4">
        <v>-1.1551333333333333</v>
      </c>
      <c r="AB48" s="4">
        <v>-0.36816666666666675</v>
      </c>
      <c r="AC48" s="4">
        <v>4.857733333333333</v>
      </c>
      <c r="AD48" s="4">
        <v>-1.7565666666666664</v>
      </c>
      <c r="AE48" s="4">
        <v>-1.1801000000000001</v>
      </c>
      <c r="AF48" s="4">
        <v>1.5415333333333334</v>
      </c>
      <c r="AG48" s="4">
        <v>-1.8410999999999997</v>
      </c>
      <c r="AH48" s="4">
        <v>1.2569333333333335</v>
      </c>
      <c r="AI48" s="8"/>
      <c r="AJ48" s="8"/>
      <c r="AK48" s="8">
        <v>5600</v>
      </c>
      <c r="AL48" s="5">
        <v>2.544492</v>
      </c>
      <c r="AM48" s="5">
        <v>2.543194</v>
      </c>
      <c r="AN48" s="10">
        <v>0.003592698</v>
      </c>
      <c r="AO48" s="10">
        <v>0.01369949</v>
      </c>
      <c r="AP48" s="10">
        <v>-6.577646333333333E-05</v>
      </c>
      <c r="AQ48" s="10">
        <v>-1.9760436000000003E-05</v>
      </c>
      <c r="AR48" s="10">
        <v>0.0003006969</v>
      </c>
      <c r="AS48" s="10">
        <v>-0.00021709053333333333</v>
      </c>
      <c r="AT48" s="10">
        <v>-2.7766347666666664E-05</v>
      </c>
      <c r="AU48" s="10">
        <v>-0.00010419636</v>
      </c>
      <c r="AV48" s="10">
        <v>1.5000299333333333E-05</v>
      </c>
      <c r="AW48" s="10">
        <v>3.4863404333333336E-05</v>
      </c>
      <c r="AX48" s="10">
        <v>1.7153106333333333E-05</v>
      </c>
      <c r="AY48" s="10">
        <v>-2.678590666666666E-06</v>
      </c>
      <c r="AZ48" s="10">
        <v>3.5865266666666664E-05</v>
      </c>
      <c r="BA48" s="10">
        <v>7.961405666666666E-06</v>
      </c>
      <c r="BB48" s="4">
        <v>-0.37733333333333335</v>
      </c>
      <c r="BC48" s="4">
        <v>53.6975</v>
      </c>
      <c r="BD48" s="4">
        <v>-0.26306666666666667</v>
      </c>
      <c r="BE48" s="4">
        <v>-0.07586666666666665</v>
      </c>
      <c r="BF48" s="4">
        <v>1.2573</v>
      </c>
      <c r="BG48" s="4">
        <v>-0.8512000000000001</v>
      </c>
      <c r="BH48" s="4">
        <v>-0.10783333333333334</v>
      </c>
      <c r="BI48" s="4">
        <v>-0.4095</v>
      </c>
      <c r="BJ48" s="4">
        <v>0.05176666666666666</v>
      </c>
      <c r="BK48" s="4">
        <v>0.1381333333333333</v>
      </c>
      <c r="BL48" s="4">
        <v>0.06913333333333334</v>
      </c>
      <c r="BM48" s="4">
        <v>-0.0134</v>
      </c>
      <c r="BN48" s="4">
        <v>0.14413333333333334</v>
      </c>
      <c r="BO48" s="4">
        <v>0.029366666666666666</v>
      </c>
    </row>
    <row r="49" spans="2:67" ht="11.25">
      <c r="B49" s="8" t="s">
        <v>55</v>
      </c>
      <c r="C49" s="3">
        <v>5800</v>
      </c>
      <c r="D49" s="5">
        <v>2.636356</v>
      </c>
      <c r="E49" s="5">
        <v>0.45454409999999995</v>
      </c>
      <c r="F49" s="4">
        <v>410.8668666666667</v>
      </c>
      <c r="G49" s="5">
        <v>2.636314666666667</v>
      </c>
      <c r="H49" s="7">
        <v>0.014772563333333334</v>
      </c>
      <c r="I49" s="7">
        <v>0.0007474472333333333</v>
      </c>
      <c r="J49" s="7">
        <v>-0.0003780644</v>
      </c>
      <c r="K49" s="7">
        <v>-0.01384418</v>
      </c>
      <c r="L49" s="7">
        <v>-0.0002962413666666667</v>
      </c>
      <c r="M49" s="7">
        <v>-0.00030312973333333337</v>
      </c>
      <c r="N49" s="7">
        <v>-9.790278666666666E-05</v>
      </c>
      <c r="O49" s="7">
        <v>0.0012703783333333333</v>
      </c>
      <c r="P49" s="7">
        <v>-0.0004502217333333333</v>
      </c>
      <c r="Q49" s="7">
        <v>-0.00030687073333333334</v>
      </c>
      <c r="R49" s="7">
        <v>0.00040406590000000004</v>
      </c>
      <c r="S49" s="7">
        <v>-0.0004829633333333333</v>
      </c>
      <c r="T49" s="7">
        <v>0.00032496153333333336</v>
      </c>
      <c r="U49" s="3">
        <v>9999.842666666666</v>
      </c>
      <c r="V49" s="4">
        <v>56.03576666666667</v>
      </c>
      <c r="W49" s="4">
        <v>2.835933333333333</v>
      </c>
      <c r="X49" s="4">
        <v>-1.4346666666666668</v>
      </c>
      <c r="Y49" s="4">
        <v>-52.51123333333334</v>
      </c>
      <c r="Z49" s="4">
        <v>-1.1238333333333335</v>
      </c>
      <c r="AA49" s="4">
        <v>-1.1506666666666667</v>
      </c>
      <c r="AB49" s="4">
        <v>-0.37200000000000005</v>
      </c>
      <c r="AC49" s="4">
        <v>4.818466666666667</v>
      </c>
      <c r="AD49" s="4">
        <v>-1.7086</v>
      </c>
      <c r="AE49" s="4">
        <v>-1.1638333333333335</v>
      </c>
      <c r="AF49" s="4">
        <v>1.5322666666666667</v>
      </c>
      <c r="AG49" s="4">
        <v>-1.8313333333333333</v>
      </c>
      <c r="AH49" s="4">
        <v>1.2328</v>
      </c>
      <c r="AI49" s="8"/>
      <c r="AJ49" s="8"/>
      <c r="AK49" s="8">
        <v>5800</v>
      </c>
      <c r="AL49" s="5">
        <v>2.633181</v>
      </c>
      <c r="AM49" s="5">
        <v>2.630928</v>
      </c>
      <c r="AN49" s="10">
        <v>0.0013890456666666667</v>
      </c>
      <c r="AO49" s="10">
        <v>0.014453180000000001</v>
      </c>
      <c r="AP49" s="10">
        <v>-4.277590666666666E-05</v>
      </c>
      <c r="AQ49" s="10">
        <v>-1.9500117299999998E-05</v>
      </c>
      <c r="AR49" s="10">
        <v>0.0003319094333333334</v>
      </c>
      <c r="AS49" s="10">
        <v>-0.00023791803333333332</v>
      </c>
      <c r="AT49" s="10">
        <v>-3.731927666666667E-05</v>
      </c>
      <c r="AU49" s="10">
        <v>-0.00011164090666666668</v>
      </c>
      <c r="AV49" s="10">
        <v>1.1919253333333334E-05</v>
      </c>
      <c r="AW49" s="10">
        <v>3.664696133333334E-05</v>
      </c>
      <c r="AX49" s="10">
        <v>1.7994825333333334E-05</v>
      </c>
      <c r="AY49" s="10">
        <v>2.4386527333333337E-06</v>
      </c>
      <c r="AZ49" s="10">
        <v>3.919651E-05</v>
      </c>
      <c r="BA49" s="10">
        <v>8.956092666666667E-06</v>
      </c>
      <c r="BB49" s="4">
        <v>-0.45660000000000006</v>
      </c>
      <c r="BC49" s="4">
        <v>54.759233333333334</v>
      </c>
      <c r="BD49" s="4">
        <v>-0.16466666666666666</v>
      </c>
      <c r="BE49" s="4">
        <v>-0.07296666666666667</v>
      </c>
      <c r="BF49" s="4">
        <v>1.2878999999999998</v>
      </c>
      <c r="BG49" s="4">
        <v>-0.9018</v>
      </c>
      <c r="BH49" s="4">
        <v>-0.14096666666666666</v>
      </c>
      <c r="BI49" s="4">
        <v>-0.4237666666666667</v>
      </c>
      <c r="BJ49" s="4">
        <v>0.04243333333333333</v>
      </c>
      <c r="BK49" s="4">
        <v>0.13913333333333333</v>
      </c>
      <c r="BL49" s="4">
        <v>0.0692</v>
      </c>
      <c r="BM49" s="4">
        <v>0.007833333333333333</v>
      </c>
      <c r="BN49" s="4">
        <v>0.15009999999999998</v>
      </c>
      <c r="BO49" s="4">
        <v>0.0332</v>
      </c>
    </row>
    <row r="50" spans="2:67" ht="11.25">
      <c r="B50" s="8" t="s">
        <v>55</v>
      </c>
      <c r="C50" s="3">
        <v>6000</v>
      </c>
      <c r="D50" s="5">
        <v>2.7270323333333333</v>
      </c>
      <c r="E50" s="5">
        <v>0.4545053333333334</v>
      </c>
      <c r="F50" s="4">
        <v>409.5880666666667</v>
      </c>
      <c r="G50" s="5">
        <v>2.726967333333333</v>
      </c>
      <c r="H50" s="7">
        <v>0.018767913333333334</v>
      </c>
      <c r="I50" s="7">
        <v>0.0007907664666666666</v>
      </c>
      <c r="J50" s="7">
        <v>-0.00037001330000000003</v>
      </c>
      <c r="K50" s="7">
        <v>-0.014308589999999998</v>
      </c>
      <c r="L50" s="7">
        <v>-0.00036267956666666664</v>
      </c>
      <c r="M50" s="7">
        <v>-0.0003200302333333333</v>
      </c>
      <c r="N50" s="7">
        <v>-0.00010701484666666668</v>
      </c>
      <c r="O50" s="7">
        <v>0.0013044426666666666</v>
      </c>
      <c r="P50" s="7">
        <v>-0.0004540046333333333</v>
      </c>
      <c r="Q50" s="7">
        <v>-0.0003115052666666667</v>
      </c>
      <c r="R50" s="7">
        <v>0.00041862160000000003</v>
      </c>
      <c r="S50" s="7">
        <v>-0.0004947655666666667</v>
      </c>
      <c r="T50" s="7">
        <v>0.0003314617666666667</v>
      </c>
      <c r="U50" s="3">
        <v>9999.762833333334</v>
      </c>
      <c r="V50" s="4">
        <v>68.82326666666665</v>
      </c>
      <c r="W50" s="4">
        <v>2.899766666666667</v>
      </c>
      <c r="X50" s="4">
        <v>-1.3573666666666666</v>
      </c>
      <c r="Y50" s="4">
        <v>-52.46903333333333</v>
      </c>
      <c r="Z50" s="4">
        <v>-1.3303</v>
      </c>
      <c r="AA50" s="4">
        <v>-1.1744666666666668</v>
      </c>
      <c r="AB50" s="4">
        <v>-0.3935</v>
      </c>
      <c r="AC50" s="4">
        <v>4.783166666666667</v>
      </c>
      <c r="AD50" s="4">
        <v>-1.6662333333333335</v>
      </c>
      <c r="AE50" s="4">
        <v>-1.1418333333333333</v>
      </c>
      <c r="AF50" s="4">
        <v>1.5342666666666667</v>
      </c>
      <c r="AG50" s="4">
        <v>-1.8134333333333335</v>
      </c>
      <c r="AH50" s="4">
        <v>1.2156</v>
      </c>
      <c r="AI50" s="8"/>
      <c r="AJ50" s="8"/>
      <c r="AK50" s="8">
        <v>6000</v>
      </c>
      <c r="AL50" s="5">
        <v>2.721431</v>
      </c>
      <c r="AM50" s="5">
        <v>2.724134</v>
      </c>
      <c r="AN50" s="10">
        <v>0.0020056985666666665</v>
      </c>
      <c r="AO50" s="10">
        <v>0.01508031</v>
      </c>
      <c r="AP50" s="10">
        <v>-2.9252316666666668E-05</v>
      </c>
      <c r="AQ50" s="10">
        <v>-3.3659203000000006E-05</v>
      </c>
      <c r="AR50" s="10">
        <v>0.00032433200000000004</v>
      </c>
      <c r="AS50" s="10">
        <v>-0.0002518527666666667</v>
      </c>
      <c r="AT50" s="10">
        <v>-3.7034926666666664E-05</v>
      </c>
      <c r="AU50" s="10">
        <v>-0.00011157197666666667</v>
      </c>
      <c r="AV50" s="10">
        <v>1.2485747666666665E-05</v>
      </c>
      <c r="AW50" s="10">
        <v>3.8868499999999996E-05</v>
      </c>
      <c r="AX50" s="10">
        <v>1.513647E-05</v>
      </c>
      <c r="AY50" s="10">
        <v>5.384189333333334E-06</v>
      </c>
      <c r="AZ50" s="10">
        <v>3.797026E-05</v>
      </c>
      <c r="BA50" s="10">
        <v>9.436387E-06</v>
      </c>
      <c r="BB50" s="4">
        <v>-0.5321</v>
      </c>
      <c r="BC50" s="4">
        <v>55.2014</v>
      </c>
      <c r="BD50" s="4">
        <v>-0.10956666666666666</v>
      </c>
      <c r="BE50" s="4">
        <v>-0.12193333333333334</v>
      </c>
      <c r="BF50" s="4">
        <v>1.2292333333333334</v>
      </c>
      <c r="BG50" s="4">
        <v>-0.9217666666666666</v>
      </c>
      <c r="BH50" s="4">
        <v>-0.13449999999999998</v>
      </c>
      <c r="BI50" s="4">
        <v>-0.4083666666666667</v>
      </c>
      <c r="BJ50" s="4">
        <v>0.04193333333333333</v>
      </c>
      <c r="BK50" s="4">
        <v>0.1439</v>
      </c>
      <c r="BL50" s="4">
        <v>0.05633333333333334</v>
      </c>
      <c r="BM50" s="4">
        <v>0.018600000000000002</v>
      </c>
      <c r="BN50" s="4">
        <v>0.14043333333333333</v>
      </c>
      <c r="BO50" s="4">
        <v>0.03366666666666667</v>
      </c>
    </row>
    <row r="51" spans="2:67" ht="11.25">
      <c r="B51" s="8" t="s">
        <v>55</v>
      </c>
      <c r="C51" s="3">
        <v>6200</v>
      </c>
      <c r="D51" s="5">
        <v>2.8170896666666665</v>
      </c>
      <c r="E51" s="5">
        <v>0.4543692666666667</v>
      </c>
      <c r="F51" s="4">
        <v>408.28013333333337</v>
      </c>
      <c r="G51" s="5">
        <v>2.816995</v>
      </c>
      <c r="H51" s="7">
        <v>0.023072523333333334</v>
      </c>
      <c r="I51" s="7">
        <v>0.0008262699333333332</v>
      </c>
      <c r="J51" s="7">
        <v>-0.0003591816</v>
      </c>
      <c r="K51" s="7">
        <v>-0.01476504</v>
      </c>
      <c r="L51" s="7">
        <v>-0.0004326559</v>
      </c>
      <c r="M51" s="7">
        <v>-0.00033239289999999997</v>
      </c>
      <c r="N51" s="7">
        <v>-0.00011644464</v>
      </c>
      <c r="O51" s="7">
        <v>0.0013368433333333333</v>
      </c>
      <c r="P51" s="7">
        <v>-0.00045771599999999994</v>
      </c>
      <c r="Q51" s="7">
        <v>-0.0003191196</v>
      </c>
      <c r="R51" s="7">
        <v>0.00043200836666666665</v>
      </c>
      <c r="S51" s="7">
        <v>-0.0005076218333333334</v>
      </c>
      <c r="T51" s="7">
        <v>0.00033825606666666665</v>
      </c>
      <c r="U51" s="3">
        <v>9999.664266666667</v>
      </c>
      <c r="V51" s="4">
        <v>81.90263333333333</v>
      </c>
      <c r="W51" s="4">
        <v>2.9333333333333336</v>
      </c>
      <c r="X51" s="4">
        <v>-1.2755333333333334</v>
      </c>
      <c r="Y51" s="4">
        <v>-52.412233333333326</v>
      </c>
      <c r="Z51" s="4">
        <v>-1.5360333333333331</v>
      </c>
      <c r="AA51" s="4">
        <v>-1.1803666666666668</v>
      </c>
      <c r="AB51" s="4">
        <v>-0.4138</v>
      </c>
      <c r="AC51" s="4">
        <v>4.745233333333333</v>
      </c>
      <c r="AD51" s="4">
        <v>-1.6254333333333333</v>
      </c>
      <c r="AE51" s="4">
        <v>-1.1325666666666667</v>
      </c>
      <c r="AF51" s="4">
        <v>1.5331</v>
      </c>
      <c r="AG51" s="4">
        <v>-1.8015333333333334</v>
      </c>
      <c r="AH51" s="4">
        <v>1.2008666666666665</v>
      </c>
      <c r="AI51" s="8"/>
      <c r="AJ51" s="8"/>
      <c r="AK51" s="8">
        <v>6200</v>
      </c>
      <c r="AL51" s="5">
        <v>2.814258</v>
      </c>
      <c r="AM51" s="5">
        <v>2.818091</v>
      </c>
      <c r="AN51" s="10">
        <v>0.002233574076666667</v>
      </c>
      <c r="AO51" s="10">
        <v>0.015741516666666667</v>
      </c>
      <c r="AP51" s="10">
        <v>-1.9421363333333335E-05</v>
      </c>
      <c r="AQ51" s="10">
        <v>-4.375436833333334E-05</v>
      </c>
      <c r="AR51" s="10">
        <v>0.00029026733333333335</v>
      </c>
      <c r="AS51" s="10">
        <v>-0.00026853733333333333</v>
      </c>
      <c r="AT51" s="10">
        <v>-3.4163383333333336E-05</v>
      </c>
      <c r="AU51" s="10">
        <v>-0.00011065976</v>
      </c>
      <c r="AV51" s="10">
        <v>1.3231546333333334E-05</v>
      </c>
      <c r="AW51" s="10">
        <v>4.289231666666666E-05</v>
      </c>
      <c r="AX51" s="10">
        <v>1.5985443333333335E-05</v>
      </c>
      <c r="AY51" s="10">
        <v>6.127372666666667E-06</v>
      </c>
      <c r="AZ51" s="10">
        <v>3.836243333333334E-05</v>
      </c>
      <c r="BA51" s="10">
        <v>9.194882666666668E-06</v>
      </c>
      <c r="BB51" s="4">
        <v>-0.612</v>
      </c>
      <c r="BC51" s="4">
        <v>55.75993333333333</v>
      </c>
      <c r="BD51" s="4">
        <v>-0.0708</v>
      </c>
      <c r="BE51" s="4">
        <v>-0.154</v>
      </c>
      <c r="BF51" s="4">
        <v>1.0755</v>
      </c>
      <c r="BG51" s="4">
        <v>-0.9511333333333333</v>
      </c>
      <c r="BH51" s="4">
        <v>-0.12020000000000002</v>
      </c>
      <c r="BI51" s="4">
        <v>-0.39196666666666663</v>
      </c>
      <c r="BJ51" s="4">
        <v>0.042666666666666665</v>
      </c>
      <c r="BK51" s="4">
        <v>0.15383333333333335</v>
      </c>
      <c r="BL51" s="4">
        <v>0.057333333333333326</v>
      </c>
      <c r="BM51" s="4">
        <v>0.020766666666666666</v>
      </c>
      <c r="BN51" s="4">
        <v>0.13746666666666665</v>
      </c>
      <c r="BO51" s="4">
        <v>0.0317</v>
      </c>
    </row>
    <row r="52" spans="2:67" ht="11.25">
      <c r="B52" s="8" t="s">
        <v>55</v>
      </c>
      <c r="C52" s="3">
        <v>6400</v>
      </c>
      <c r="D52" s="5">
        <v>2.9072653333333336</v>
      </c>
      <c r="E52" s="5">
        <v>0.4542602</v>
      </c>
      <c r="F52" s="4">
        <v>406.9475333333333</v>
      </c>
      <c r="G52" s="5">
        <v>2.907133333333334</v>
      </c>
      <c r="H52" s="7">
        <v>0.027685346666666666</v>
      </c>
      <c r="I52" s="7">
        <v>0.0008736251</v>
      </c>
      <c r="J52" s="7">
        <v>-0.0003543316</v>
      </c>
      <c r="K52" s="7">
        <v>-0.015219743333333334</v>
      </c>
      <c r="L52" s="7">
        <v>-0.0005076301666666667</v>
      </c>
      <c r="M52" s="7">
        <v>-0.00034737836666666667</v>
      </c>
      <c r="N52" s="7">
        <v>-0.00012461465033333332</v>
      </c>
      <c r="O52" s="7">
        <v>0.001365198</v>
      </c>
      <c r="P52" s="7">
        <v>-0.0004588219333333334</v>
      </c>
      <c r="Q52" s="7">
        <v>-0.00032547036666666666</v>
      </c>
      <c r="R52" s="7">
        <v>0.0004449400666666667</v>
      </c>
      <c r="S52" s="7">
        <v>-0.0005192379666666666</v>
      </c>
      <c r="T52" s="7">
        <v>0.00034355543333333335</v>
      </c>
      <c r="U52" s="3">
        <v>9999.546233333333</v>
      </c>
      <c r="V52" s="4">
        <v>95.22773333333333</v>
      </c>
      <c r="W52" s="4">
        <v>3.0056999999999996</v>
      </c>
      <c r="X52" s="4">
        <v>-1.2194333333333334</v>
      </c>
      <c r="Y52" s="4">
        <v>-52.349733333333326</v>
      </c>
      <c r="Z52" s="4">
        <v>-1.7462333333333333</v>
      </c>
      <c r="AA52" s="4">
        <v>-1.1952</v>
      </c>
      <c r="AB52" s="4">
        <v>-0.4286666666666667</v>
      </c>
      <c r="AC52" s="4">
        <v>4.695566666666666</v>
      </c>
      <c r="AD52" s="4">
        <v>-1.5782999999999998</v>
      </c>
      <c r="AE52" s="4">
        <v>-1.1196</v>
      </c>
      <c r="AF52" s="4">
        <v>1.5304</v>
      </c>
      <c r="AG52" s="4">
        <v>-1.7857666666666667</v>
      </c>
      <c r="AH52" s="4">
        <v>1.1818666666666668</v>
      </c>
      <c r="AI52" s="8"/>
      <c r="AJ52" s="8"/>
      <c r="AK52" s="8">
        <v>6400</v>
      </c>
      <c r="AL52" s="5">
        <v>2.906585</v>
      </c>
      <c r="AM52" s="5">
        <v>2.909493</v>
      </c>
      <c r="AN52" s="10">
        <v>0.0036898179999999997</v>
      </c>
      <c r="AO52" s="10">
        <v>0.016066443333333333</v>
      </c>
      <c r="AP52" s="10">
        <v>-2.3296469E-05</v>
      </c>
      <c r="AQ52" s="10">
        <v>-4.4261093E-05</v>
      </c>
      <c r="AR52" s="10">
        <v>0.00024213243333333335</v>
      </c>
      <c r="AS52" s="10">
        <v>-0.00027905716666666667</v>
      </c>
      <c r="AT52" s="10">
        <v>-2.7185376666666666E-05</v>
      </c>
      <c r="AU52" s="10">
        <v>-0.00011093300999999999</v>
      </c>
      <c r="AV52" s="10">
        <v>1.9109366433333335E-05</v>
      </c>
      <c r="AW52" s="10">
        <v>4.2850936666666665E-05</v>
      </c>
      <c r="AX52" s="10">
        <v>1.4634255E-05</v>
      </c>
      <c r="AY52" s="10">
        <v>6.360836E-06</v>
      </c>
      <c r="AZ52" s="10">
        <v>3.637418333333333E-05</v>
      </c>
      <c r="BA52" s="10">
        <v>1.065635E-05</v>
      </c>
      <c r="BB52" s="4">
        <v>-0.6758000000000001</v>
      </c>
      <c r="BC52" s="4">
        <v>55.06016666666667</v>
      </c>
      <c r="BD52" s="4">
        <v>-0.08366666666666667</v>
      </c>
      <c r="BE52" s="4">
        <v>-0.15033333333333335</v>
      </c>
      <c r="BF52" s="4">
        <v>0.9036000000000001</v>
      </c>
      <c r="BG52" s="4">
        <v>-0.9565</v>
      </c>
      <c r="BH52" s="4">
        <v>-0.09223333333333333</v>
      </c>
      <c r="BI52" s="4">
        <v>-0.3809666666666667</v>
      </c>
      <c r="BJ52" s="4">
        <v>0.059133333333333336</v>
      </c>
      <c r="BK52" s="4">
        <v>0.1491</v>
      </c>
      <c r="BL52" s="4">
        <v>0.0515</v>
      </c>
      <c r="BM52" s="4">
        <v>0.01996666666666667</v>
      </c>
      <c r="BN52" s="4">
        <v>0.1275</v>
      </c>
      <c r="BO52" s="4">
        <v>0.03519999999999999</v>
      </c>
    </row>
    <row r="53" spans="2:67" ht="11.25">
      <c r="B53" s="8" t="s">
        <v>55</v>
      </c>
      <c r="C53" s="3">
        <v>6600</v>
      </c>
      <c r="D53" s="5">
        <v>2.9981343333333332</v>
      </c>
      <c r="E53" s="5">
        <v>0.4542627666666667</v>
      </c>
      <c r="F53" s="4">
        <v>405.6876333333333</v>
      </c>
      <c r="G53" s="5">
        <v>2.9979596666666666</v>
      </c>
      <c r="H53" s="7">
        <v>0.032327699999999994</v>
      </c>
      <c r="I53" s="7">
        <v>0.0009174279333333334</v>
      </c>
      <c r="J53" s="7">
        <v>-0.00036437303333333336</v>
      </c>
      <c r="K53" s="7">
        <v>-0.015700743333333333</v>
      </c>
      <c r="L53" s="7">
        <v>-0.0005823169666666667</v>
      </c>
      <c r="M53" s="7">
        <v>-0.0003567965333333333</v>
      </c>
      <c r="N53" s="7">
        <v>-0.00012905066733333333</v>
      </c>
      <c r="O53" s="7">
        <v>0.0013923086666666664</v>
      </c>
      <c r="P53" s="7">
        <v>-0.0004595423333333334</v>
      </c>
      <c r="Q53" s="7">
        <v>-0.0003304091666666667</v>
      </c>
      <c r="R53" s="7">
        <v>0.00045672696666666665</v>
      </c>
      <c r="S53" s="7">
        <v>-0.0005331472</v>
      </c>
      <c r="T53" s="7">
        <v>0.00034908953333333335</v>
      </c>
      <c r="U53" s="3">
        <v>9999.4183</v>
      </c>
      <c r="V53" s="4">
        <v>107.8263</v>
      </c>
      <c r="W53" s="4">
        <v>3.0605333333333333</v>
      </c>
      <c r="X53" s="4">
        <v>-1.2159666666666666</v>
      </c>
      <c r="Y53" s="4">
        <v>-52.36723333333333</v>
      </c>
      <c r="Z53" s="4">
        <v>-1.9423333333333332</v>
      </c>
      <c r="AA53" s="4">
        <v>-1.1904333333333332</v>
      </c>
      <c r="AB53" s="4">
        <v>-0.4305666666666666</v>
      </c>
      <c r="AC53" s="4">
        <v>4.6437333333333335</v>
      </c>
      <c r="AD53" s="4">
        <v>-1.5330333333333332</v>
      </c>
      <c r="AE53" s="4">
        <v>-1.1021</v>
      </c>
      <c r="AF53" s="4">
        <v>1.5232666666666665</v>
      </c>
      <c r="AG53" s="4">
        <v>-1.7779333333333334</v>
      </c>
      <c r="AH53" s="4">
        <v>1.1645333333333332</v>
      </c>
      <c r="AI53" s="8"/>
      <c r="AJ53" s="8"/>
      <c r="AK53" s="8">
        <v>6600</v>
      </c>
      <c r="AL53" s="5">
        <v>2.996984</v>
      </c>
      <c r="AM53" s="5">
        <v>2.997866</v>
      </c>
      <c r="AN53" s="10">
        <v>0.0035721844333333336</v>
      </c>
      <c r="AO53" s="10">
        <v>0.015692506666666665</v>
      </c>
      <c r="AP53" s="10">
        <v>3.2296300000000004E-06</v>
      </c>
      <c r="AQ53" s="10">
        <v>-5.182776E-05</v>
      </c>
      <c r="AR53" s="10">
        <v>0.00022680776666666666</v>
      </c>
      <c r="AS53" s="10">
        <v>-0.0002821288333333333</v>
      </c>
      <c r="AT53" s="10">
        <v>-3.278043E-05</v>
      </c>
      <c r="AU53" s="10">
        <v>-0.00010936572333333333</v>
      </c>
      <c r="AV53" s="10">
        <v>2.5446574333333333E-05</v>
      </c>
      <c r="AW53" s="10">
        <v>4.2593063333333326E-05</v>
      </c>
      <c r="AX53" s="10">
        <v>1.4916882100000002E-05</v>
      </c>
      <c r="AY53" s="10">
        <v>8.61376E-06</v>
      </c>
      <c r="AZ53" s="10">
        <v>3.753054666666667E-05</v>
      </c>
      <c r="BA53" s="10">
        <v>1.0660063333333333E-05</v>
      </c>
      <c r="BB53" s="4">
        <v>-0.6979333333333333</v>
      </c>
      <c r="BC53" s="4">
        <v>52.13566666666667</v>
      </c>
      <c r="BD53" s="4">
        <v>0.006733333333333335</v>
      </c>
      <c r="BE53" s="4">
        <v>-0.17066666666666666</v>
      </c>
      <c r="BF53" s="4">
        <v>0.8225999999999999</v>
      </c>
      <c r="BG53" s="4">
        <v>-0.9379</v>
      </c>
      <c r="BH53" s="4">
        <v>-0.1082</v>
      </c>
      <c r="BI53" s="4">
        <v>-0.36463333333333336</v>
      </c>
      <c r="BJ53" s="4">
        <v>0.07873333333333334</v>
      </c>
      <c r="BK53" s="4">
        <v>0.14336666666666667</v>
      </c>
      <c r="BL53" s="4">
        <v>0.051033333333333326</v>
      </c>
      <c r="BM53" s="4">
        <v>0.0267</v>
      </c>
      <c r="BN53" s="4">
        <v>0.12766666666666668</v>
      </c>
      <c r="BO53" s="4">
        <v>0.03423333333333334</v>
      </c>
    </row>
    <row r="54" spans="2:67" ht="11.25">
      <c r="B54" s="8" t="s">
        <v>55</v>
      </c>
      <c r="C54" s="3">
        <v>6800</v>
      </c>
      <c r="D54" s="5">
        <v>3.089129</v>
      </c>
      <c r="E54" s="5">
        <v>0.4542836333333333</v>
      </c>
      <c r="F54" s="4">
        <v>404.346</v>
      </c>
      <c r="G54" s="5">
        <v>3.0889019999999996</v>
      </c>
      <c r="H54" s="7">
        <v>0.03745336999999999</v>
      </c>
      <c r="I54" s="7">
        <v>0.0009745876666666667</v>
      </c>
      <c r="J54" s="7">
        <v>-0.0003869714666666667</v>
      </c>
      <c r="K54" s="7">
        <v>-0.016169716666666667</v>
      </c>
      <c r="L54" s="7">
        <v>-0.0006655374666666667</v>
      </c>
      <c r="M54" s="7">
        <v>-0.0003714326666666667</v>
      </c>
      <c r="N54" s="7">
        <v>-0.00013601239333333335</v>
      </c>
      <c r="O54" s="7">
        <v>0.0014235253333333333</v>
      </c>
      <c r="P54" s="7">
        <v>-0.00045872759999999996</v>
      </c>
      <c r="Q54" s="7">
        <v>-0.00033827319999999995</v>
      </c>
      <c r="R54" s="7">
        <v>0.0004710594</v>
      </c>
      <c r="S54" s="7">
        <v>-0.0005461971</v>
      </c>
      <c r="T54" s="7">
        <v>0.0003559017</v>
      </c>
      <c r="U54" s="3">
        <v>9999.2647</v>
      </c>
      <c r="V54" s="4">
        <v>121.24163333333333</v>
      </c>
      <c r="W54" s="4">
        <v>3.1542666666666666</v>
      </c>
      <c r="X54" s="4">
        <v>-1.2530666666666666</v>
      </c>
      <c r="Y54" s="4">
        <v>-52.343566666666675</v>
      </c>
      <c r="Z54" s="4">
        <v>-2.1549</v>
      </c>
      <c r="AA54" s="4">
        <v>-1.2033</v>
      </c>
      <c r="AB54" s="4">
        <v>-0.4414666666666667</v>
      </c>
      <c r="AC54" s="4">
        <v>4.608066666666667</v>
      </c>
      <c r="AD54" s="4">
        <v>-1.4865000000000002</v>
      </c>
      <c r="AE54" s="4">
        <v>-1.0944666666666667</v>
      </c>
      <c r="AF54" s="4">
        <v>1.5239333333333331</v>
      </c>
      <c r="AG54" s="4">
        <v>-1.7671666666666666</v>
      </c>
      <c r="AH54" s="4">
        <v>1.1520666666666666</v>
      </c>
      <c r="AI54" s="8"/>
      <c r="AJ54" s="8"/>
      <c r="AK54" s="8">
        <v>6800</v>
      </c>
      <c r="AL54" s="5">
        <v>3.081888</v>
      </c>
      <c r="AM54" s="5">
        <v>3.08283</v>
      </c>
      <c r="AN54" s="10">
        <v>0.0024622199333333337</v>
      </c>
      <c r="AO54" s="10">
        <v>0.014482873333333333</v>
      </c>
      <c r="AP54" s="10">
        <v>5.795960000000001E-06</v>
      </c>
      <c r="AQ54" s="10">
        <v>-4.0479769999999996E-05</v>
      </c>
      <c r="AR54" s="10">
        <v>0.00019009333333333336</v>
      </c>
      <c r="AS54" s="10">
        <v>-0.0002658924666666667</v>
      </c>
      <c r="AT54" s="10">
        <v>-2.460335653333333E-05</v>
      </c>
      <c r="AU54" s="10">
        <v>-9.356033E-05</v>
      </c>
      <c r="AV54" s="10">
        <v>1.9048470333333333E-05</v>
      </c>
      <c r="AW54" s="10">
        <v>3.846066666666667E-05</v>
      </c>
      <c r="AX54" s="10">
        <v>1.3056319400000002E-05</v>
      </c>
      <c r="AY54" s="10">
        <v>9.705903333333334E-06</v>
      </c>
      <c r="AZ54" s="10">
        <v>3.1395616666666665E-05</v>
      </c>
      <c r="BA54" s="10">
        <v>1.069872E-05</v>
      </c>
      <c r="BB54" s="4">
        <v>-0.6758000000000001</v>
      </c>
      <c r="BC54" s="4">
        <v>46.736</v>
      </c>
      <c r="BD54" s="4">
        <v>0.016066666666666663</v>
      </c>
      <c r="BE54" s="4">
        <v>-0.12936666666666666</v>
      </c>
      <c r="BF54" s="4">
        <v>0.6603333333333333</v>
      </c>
      <c r="BG54" s="4">
        <v>-0.8584333333333333</v>
      </c>
      <c r="BH54" s="4">
        <v>-0.0788</v>
      </c>
      <c r="BI54" s="4">
        <v>-0.3027</v>
      </c>
      <c r="BJ54" s="4">
        <v>0.057433333333333336</v>
      </c>
      <c r="BK54" s="4">
        <v>0.1255</v>
      </c>
      <c r="BL54" s="4">
        <v>0.043166666666666666</v>
      </c>
      <c r="BM54" s="4">
        <v>0.0301</v>
      </c>
      <c r="BN54" s="4">
        <v>0.10326666666666667</v>
      </c>
      <c r="BO54" s="4">
        <v>0.033833333333333326</v>
      </c>
    </row>
    <row r="55" spans="2:67" ht="11.25">
      <c r="B55" s="8" t="s">
        <v>55</v>
      </c>
      <c r="C55" s="3">
        <v>6900</v>
      </c>
      <c r="D55" s="5">
        <v>3.1352473333333335</v>
      </c>
      <c r="E55" s="5">
        <v>0.4543836333333333</v>
      </c>
      <c r="F55" s="4">
        <v>403.40423333333337</v>
      </c>
      <c r="G55" s="5">
        <v>3.1349793333333333</v>
      </c>
      <c r="H55" s="7">
        <v>0.04096504</v>
      </c>
      <c r="I55" s="7">
        <v>0.0010134252333333334</v>
      </c>
      <c r="J55" s="7">
        <v>-0.00040029359999999996</v>
      </c>
      <c r="K55" s="7">
        <v>-0.01639978666666667</v>
      </c>
      <c r="L55" s="7">
        <v>-0.0007234098333333333</v>
      </c>
      <c r="M55" s="7">
        <v>-0.0003819177666666667</v>
      </c>
      <c r="N55" s="7">
        <v>-0.00014471782333333333</v>
      </c>
      <c r="O55" s="7">
        <v>0.001440289</v>
      </c>
      <c r="P55" s="7">
        <v>-0.00045401753333333336</v>
      </c>
      <c r="Q55" s="7">
        <v>-0.0003426883</v>
      </c>
      <c r="R55" s="7">
        <v>0.0004812158333333333</v>
      </c>
      <c r="S55" s="7">
        <v>-0.0005517523666666666</v>
      </c>
      <c r="T55" s="7">
        <v>0.0003598166</v>
      </c>
      <c r="U55" s="3">
        <v>9999.146066666666</v>
      </c>
      <c r="V55" s="4">
        <v>130.6585</v>
      </c>
      <c r="W55" s="4">
        <v>3.231533333333333</v>
      </c>
      <c r="X55" s="4">
        <v>-1.2769333333333333</v>
      </c>
      <c r="Y55" s="4">
        <v>-52.307566666666666</v>
      </c>
      <c r="Z55" s="4">
        <v>-2.3078999999999996</v>
      </c>
      <c r="AA55" s="4">
        <v>-1.2191333333333334</v>
      </c>
      <c r="AB55" s="4">
        <v>-0.46290000000000003</v>
      </c>
      <c r="AC55" s="4">
        <v>4.593766666666667</v>
      </c>
      <c r="AD55" s="4">
        <v>-1.4497666666666669</v>
      </c>
      <c r="AE55" s="4">
        <v>-1.0923333333333334</v>
      </c>
      <c r="AF55" s="4">
        <v>1.5338</v>
      </c>
      <c r="AG55" s="4">
        <v>-1.758766666666667</v>
      </c>
      <c r="AH55" s="4">
        <v>1.1476333333333333</v>
      </c>
      <c r="AI55" s="8"/>
      <c r="AJ55" s="8"/>
      <c r="AK55" s="8">
        <v>6900</v>
      </c>
      <c r="AL55" s="5">
        <v>3.126996</v>
      </c>
      <c r="AM55" s="5">
        <v>3.127257</v>
      </c>
      <c r="AN55" s="10">
        <v>0.0006231993766666667</v>
      </c>
      <c r="AO55" s="10">
        <v>0.01261157</v>
      </c>
      <c r="AP55" s="10">
        <v>-4.549836666666657E-07</v>
      </c>
      <c r="AQ55" s="10">
        <v>-2.7188618666666665E-05</v>
      </c>
      <c r="AR55" s="10">
        <v>0.00016915286666666668</v>
      </c>
      <c r="AS55" s="10">
        <v>-0.00023942123333333334</v>
      </c>
      <c r="AT55" s="10">
        <v>-1.8056341333333334E-05</v>
      </c>
      <c r="AU55" s="10">
        <v>-7.630773666666666E-05</v>
      </c>
      <c r="AV55" s="10">
        <v>7.1028644666666665E-06</v>
      </c>
      <c r="AW55" s="10">
        <v>3.43692E-05</v>
      </c>
      <c r="AX55" s="10">
        <v>9.416645966666666E-06</v>
      </c>
      <c r="AY55" s="10">
        <v>1.0024409999999999E-05</v>
      </c>
      <c r="AZ55" s="10">
        <v>2.376526E-05</v>
      </c>
      <c r="BA55" s="10">
        <v>9.267243333333334E-06</v>
      </c>
      <c r="BB55" s="4">
        <v>-0.6057</v>
      </c>
      <c r="BC55" s="4">
        <v>40.1802</v>
      </c>
      <c r="BD55" s="4">
        <v>-0.0022000000000000027</v>
      </c>
      <c r="BE55" s="4">
        <v>-0.08606666666666667</v>
      </c>
      <c r="BF55" s="4">
        <v>0.5529666666666667</v>
      </c>
      <c r="BG55" s="4">
        <v>-0.763</v>
      </c>
      <c r="BH55" s="4">
        <v>-0.057333333333333326</v>
      </c>
      <c r="BI55" s="4">
        <v>-0.24340000000000003</v>
      </c>
      <c r="BJ55" s="4">
        <v>0.021366666666666662</v>
      </c>
      <c r="BK55" s="4">
        <v>0.10996666666666667</v>
      </c>
      <c r="BL55" s="4">
        <v>0.030300000000000004</v>
      </c>
      <c r="BM55" s="4">
        <v>0.03163333333333334</v>
      </c>
      <c r="BN55" s="4">
        <v>0.07623333333333333</v>
      </c>
      <c r="BO55" s="4">
        <v>0.02943333333333333</v>
      </c>
    </row>
    <row r="56" spans="2:67" ht="11.25">
      <c r="B56" s="8" t="s">
        <v>55</v>
      </c>
      <c r="C56" s="3">
        <v>6950</v>
      </c>
      <c r="D56" s="5">
        <v>3.1581639999999997</v>
      </c>
      <c r="E56" s="5">
        <v>0.45441206666666667</v>
      </c>
      <c r="F56" s="4">
        <v>402.7301</v>
      </c>
      <c r="G56" s="5">
        <v>3.157866</v>
      </c>
      <c r="H56" s="7">
        <v>0.04339323666666667</v>
      </c>
      <c r="I56" s="7">
        <v>0.0010397935000000002</v>
      </c>
      <c r="J56" s="7">
        <v>-0.0004056232</v>
      </c>
      <c r="K56" s="7">
        <v>-0.01651322666666667</v>
      </c>
      <c r="L56" s="7">
        <v>-0.0007656444666666668</v>
      </c>
      <c r="M56" s="7">
        <v>-0.00039026616666666664</v>
      </c>
      <c r="N56" s="7">
        <v>-0.00015291343866666668</v>
      </c>
      <c r="O56" s="7">
        <v>0.00144892</v>
      </c>
      <c r="P56" s="7">
        <v>-0.00045015973333333335</v>
      </c>
      <c r="Q56" s="7">
        <v>-0.0003432773</v>
      </c>
      <c r="R56" s="7">
        <v>0.00048806176666666665</v>
      </c>
      <c r="S56" s="7">
        <v>-0.0005545322</v>
      </c>
      <c r="T56" s="7">
        <v>0.00036315523333333333</v>
      </c>
      <c r="U56" s="3">
        <v>9999.055699999999</v>
      </c>
      <c r="V56" s="4">
        <v>137.3991</v>
      </c>
      <c r="W56" s="4">
        <v>3.2916000000000003</v>
      </c>
      <c r="X56" s="4">
        <v>-1.2844666666666666</v>
      </c>
      <c r="Y56" s="4">
        <v>-52.28733333333333</v>
      </c>
      <c r="Z56" s="4">
        <v>-2.4248666666666665</v>
      </c>
      <c r="AA56" s="4">
        <v>-1.2365666666666666</v>
      </c>
      <c r="AB56" s="4">
        <v>-0.4854</v>
      </c>
      <c r="AC56" s="4">
        <v>4.587700000000001</v>
      </c>
      <c r="AD56" s="4">
        <v>-1.4268666666666665</v>
      </c>
      <c r="AE56" s="4">
        <v>-1.0863333333333334</v>
      </c>
      <c r="AF56" s="4">
        <v>1.5444333333333333</v>
      </c>
      <c r="AG56" s="4">
        <v>-1.7549</v>
      </c>
      <c r="AH56" s="4">
        <v>1.1499</v>
      </c>
      <c r="AI56" s="8"/>
      <c r="AJ56" s="8"/>
      <c r="AK56" s="8">
        <v>6950</v>
      </c>
      <c r="AL56" s="5">
        <v>3.150647</v>
      </c>
      <c r="AM56" s="5">
        <v>3.15077</v>
      </c>
      <c r="AN56" s="10">
        <v>-0.0005313766433333333</v>
      </c>
      <c r="AO56" s="10">
        <v>0.010843853333333334</v>
      </c>
      <c r="AP56" s="10">
        <v>-4.2247386666666664E-06</v>
      </c>
      <c r="AQ56" s="10">
        <v>-1.7396166333333335E-05</v>
      </c>
      <c r="AR56" s="10">
        <v>0.00014239113333333335</v>
      </c>
      <c r="AS56" s="10">
        <v>-0.00020945786666666665</v>
      </c>
      <c r="AT56" s="10">
        <v>-1.2574860666666666E-05</v>
      </c>
      <c r="AU56" s="10">
        <v>-6.140386333333334E-05</v>
      </c>
      <c r="AV56" s="10">
        <v>-1.809207666666666E-06</v>
      </c>
      <c r="AW56" s="10">
        <v>2.9719933333333337E-05</v>
      </c>
      <c r="AX56" s="10">
        <v>6.722240333333334E-06</v>
      </c>
      <c r="AY56" s="10">
        <v>9.522800000000001E-06</v>
      </c>
      <c r="AZ56" s="10">
        <v>1.8801667666666666E-05</v>
      </c>
      <c r="BA56" s="10">
        <v>6.803336666666667E-06</v>
      </c>
      <c r="BB56" s="4">
        <v>-0.5310333333333332</v>
      </c>
      <c r="BC56" s="4">
        <v>34.35516666666666</v>
      </c>
      <c r="BD56" s="4">
        <v>-0.012700000000000003</v>
      </c>
      <c r="BE56" s="4">
        <v>-0.0551</v>
      </c>
      <c r="BF56" s="4">
        <v>0.44493333333333335</v>
      </c>
      <c r="BG56" s="4">
        <v>-0.6635666666666666</v>
      </c>
      <c r="BH56" s="4">
        <v>-0.04</v>
      </c>
      <c r="BI56" s="4">
        <v>-0.19453333333333334</v>
      </c>
      <c r="BJ56" s="4">
        <v>-0.005266666666666665</v>
      </c>
      <c r="BK56" s="4">
        <v>0.09406666666666667</v>
      </c>
      <c r="BL56" s="4">
        <v>0.021099999999999997</v>
      </c>
      <c r="BM56" s="4">
        <v>0.03053333333333333</v>
      </c>
      <c r="BN56" s="4">
        <v>0.05923333333333333</v>
      </c>
      <c r="BO56" s="4">
        <v>0.021866666666666663</v>
      </c>
    </row>
    <row r="57" spans="2:67" ht="11.25">
      <c r="B57" s="8"/>
      <c r="C57" s="3"/>
      <c r="D57" s="5"/>
      <c r="E57" s="5"/>
      <c r="F57" s="4"/>
      <c r="G57" s="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  <c r="AJ57" s="8"/>
      <c r="AK57" s="8"/>
      <c r="AL57" s="5"/>
      <c r="AM57" s="5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2:67" ht="11.25">
      <c r="B58" s="8" t="s">
        <v>56</v>
      </c>
      <c r="C58" s="3">
        <v>150</v>
      </c>
      <c r="D58" s="5">
        <v>0.06966566666666667</v>
      </c>
      <c r="E58" s="5">
        <v>0.4644403</v>
      </c>
      <c r="F58" s="4">
        <v>420.26426666666663</v>
      </c>
      <c r="G58" s="5">
        <v>0.06966253333333333</v>
      </c>
      <c r="H58" s="7">
        <v>-0.0002640862</v>
      </c>
      <c r="I58" s="7">
        <v>3.1473043333333336E-05</v>
      </c>
      <c r="J58" s="7">
        <v>-4.4905546666666664E-05</v>
      </c>
      <c r="K58" s="7">
        <v>-2.3269699333333336E-05</v>
      </c>
      <c r="L58" s="7">
        <v>4.127666999999999E-05</v>
      </c>
      <c r="M58" s="7">
        <v>-2.7707838333333333E-05</v>
      </c>
      <c r="N58" s="7">
        <v>-1.2216026800000002E-05</v>
      </c>
      <c r="O58" s="7">
        <v>6.517993333333333E-05</v>
      </c>
      <c r="P58" s="7">
        <v>-3.0185075E-05</v>
      </c>
      <c r="Q58" s="7">
        <v>8.503223333333335E-06</v>
      </c>
      <c r="R58" s="7">
        <v>7.532396666666667E-06</v>
      </c>
      <c r="S58" s="7">
        <v>7.111344566666667E-06</v>
      </c>
      <c r="T58" s="7">
        <v>-2.9840903333333332E-06</v>
      </c>
      <c r="U58" s="3">
        <v>9999.5139</v>
      </c>
      <c r="V58" s="4">
        <v>-37.93616666666666</v>
      </c>
      <c r="W58" s="4">
        <v>5.963266666666667</v>
      </c>
      <c r="X58" s="4">
        <v>-7.664366666666666</v>
      </c>
      <c r="Y58" s="4">
        <v>0.3780333333333334</v>
      </c>
      <c r="Z58" s="4">
        <v>6.638166666666666</v>
      </c>
      <c r="AA58" s="4">
        <v>-4.566866666666667</v>
      </c>
      <c r="AB58" s="4">
        <v>-1.8746</v>
      </c>
      <c r="AC58" s="4">
        <v>9.487133333333334</v>
      </c>
      <c r="AD58" s="4">
        <v>-4.727633333333333</v>
      </c>
      <c r="AE58" s="4">
        <v>0.7821666666666668</v>
      </c>
      <c r="AF58" s="4">
        <v>1.1425</v>
      </c>
      <c r="AG58" s="4">
        <v>1.1136333333333335</v>
      </c>
      <c r="AH58" s="4">
        <v>-0.4585000000000001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2:67" ht="11.25">
      <c r="B59" s="8" t="s">
        <v>56</v>
      </c>
      <c r="C59" s="3">
        <v>200</v>
      </c>
      <c r="D59" s="5">
        <v>0.09288233333333333</v>
      </c>
      <c r="E59" s="5">
        <v>0.46441323333333334</v>
      </c>
      <c r="F59" s="4">
        <v>418.93683333333337</v>
      </c>
      <c r="G59" s="5">
        <v>0.09288004</v>
      </c>
      <c r="H59" s="7">
        <v>-0.00023218396666666667</v>
      </c>
      <c r="I59" s="7">
        <v>3.59460798E-05</v>
      </c>
      <c r="J59" s="7">
        <v>-5.715366666666666E-05</v>
      </c>
      <c r="K59" s="7">
        <v>-0.00013272355333333332</v>
      </c>
      <c r="L59" s="7">
        <v>4.2509303333333334E-05</v>
      </c>
      <c r="M59" s="7">
        <v>-2.9158731E-05</v>
      </c>
      <c r="N59" s="7">
        <v>-1.401885766666667E-05</v>
      </c>
      <c r="O59" s="7">
        <v>8.026802E-05</v>
      </c>
      <c r="P59" s="7">
        <v>-3.1961655666666666E-05</v>
      </c>
      <c r="Q59" s="7">
        <v>6.420739999999985E-07</v>
      </c>
      <c r="R59" s="7">
        <v>1.2299566666666667E-05</v>
      </c>
      <c r="S59" s="7">
        <v>1.3520199333333332E-06</v>
      </c>
      <c r="T59" s="7">
        <v>-7.046120333333333E-07</v>
      </c>
      <c r="U59" s="3">
        <v>9999.729166666666</v>
      </c>
      <c r="V59" s="4">
        <v>-24.662900000000004</v>
      </c>
      <c r="W59" s="4">
        <v>4.544133333333333</v>
      </c>
      <c r="X59" s="4">
        <v>-6.805133333333334</v>
      </c>
      <c r="Y59" s="4">
        <v>-12.417066666666669</v>
      </c>
      <c r="Z59" s="4">
        <v>4.964799999999999</v>
      </c>
      <c r="AA59" s="4">
        <v>-3.414466666666667</v>
      </c>
      <c r="AB59" s="4">
        <v>-1.5519666666666667</v>
      </c>
      <c r="AC59" s="4">
        <v>8.707966666666666</v>
      </c>
      <c r="AD59" s="4">
        <v>-3.6334</v>
      </c>
      <c r="AE59" s="4">
        <v>-0.1608333333333333</v>
      </c>
      <c r="AF59" s="4">
        <v>1.3323666666666667</v>
      </c>
      <c r="AG59" s="4">
        <v>0.1835</v>
      </c>
      <c r="AH59" s="4">
        <v>-0.11386666666666662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2:67" ht="11.25">
      <c r="B60" s="8" t="s">
        <v>56</v>
      </c>
      <c r="C60" s="3">
        <v>250</v>
      </c>
      <c r="D60" s="5">
        <v>0.11544399999999999</v>
      </c>
      <c r="E60" s="5">
        <v>0.46177566666666664</v>
      </c>
      <c r="F60" s="4">
        <v>418.17996666666664</v>
      </c>
      <c r="G60" s="5">
        <v>0.11544186666666667</v>
      </c>
      <c r="H60" s="7">
        <v>-0.00020041256666666668</v>
      </c>
      <c r="I60" s="7">
        <v>4.2905296666666666E-05</v>
      </c>
      <c r="J60" s="7">
        <v>-6.802418666666667E-05</v>
      </c>
      <c r="K60" s="7">
        <v>-0.0002475551966666667</v>
      </c>
      <c r="L60" s="7">
        <v>4.397768666666667E-05</v>
      </c>
      <c r="M60" s="7">
        <v>-3.2172593333333335E-05</v>
      </c>
      <c r="N60" s="7">
        <v>-1.67806E-05</v>
      </c>
      <c r="O60" s="7">
        <v>9.440856E-05</v>
      </c>
      <c r="P60" s="7">
        <v>-3.564240333333333E-05</v>
      </c>
      <c r="Q60" s="7">
        <v>-4.638767E-06</v>
      </c>
      <c r="R60" s="7">
        <v>1.7370479999999998E-05</v>
      </c>
      <c r="S60" s="7">
        <v>-4.229553333333333E-06</v>
      </c>
      <c r="T60" s="7">
        <v>2.624702333333333E-06</v>
      </c>
      <c r="U60" s="3">
        <v>9999.8277</v>
      </c>
      <c r="V60" s="4">
        <v>-17.095</v>
      </c>
      <c r="W60" s="4">
        <v>4.107433333333334</v>
      </c>
      <c r="X60" s="4">
        <v>-6.322333333333333</v>
      </c>
      <c r="Y60" s="4">
        <v>-20.383333333333333</v>
      </c>
      <c r="Z60" s="4">
        <v>4.066</v>
      </c>
      <c r="AA60" s="4">
        <v>-2.9436666666666667</v>
      </c>
      <c r="AB60" s="4">
        <v>-1.4836333333333334</v>
      </c>
      <c r="AC60" s="4">
        <v>8.2301</v>
      </c>
      <c r="AD60" s="4">
        <v>-3.2098999999999998</v>
      </c>
      <c r="AE60" s="4">
        <v>-0.5399666666666667</v>
      </c>
      <c r="AF60" s="4">
        <v>1.5000666666666664</v>
      </c>
      <c r="AG60" s="4">
        <v>-0.35003333333333336</v>
      </c>
      <c r="AH60" s="4">
        <v>0.20143333333333335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2:67" ht="11.25">
      <c r="B61" s="8" t="s">
        <v>56</v>
      </c>
      <c r="C61" s="3">
        <v>300</v>
      </c>
      <c r="D61" s="5">
        <v>0.13837133333333332</v>
      </c>
      <c r="E61" s="5">
        <v>0.4612372</v>
      </c>
      <c r="F61" s="4">
        <v>417.6632333333334</v>
      </c>
      <c r="G61" s="5">
        <v>0.1383695</v>
      </c>
      <c r="H61" s="7">
        <v>-0.00017072649666666665</v>
      </c>
      <c r="I61" s="7">
        <v>4.6821903333333324E-05</v>
      </c>
      <c r="J61" s="7">
        <v>-7.9692677E-05</v>
      </c>
      <c r="K61" s="7">
        <v>-0.0003643651333333333</v>
      </c>
      <c r="L61" s="7">
        <v>4.391841666666666E-05</v>
      </c>
      <c r="M61" s="7">
        <v>-3.494484333333334E-05</v>
      </c>
      <c r="N61" s="7">
        <v>-1.9927166666666668E-05</v>
      </c>
      <c r="O61" s="7">
        <v>0.00010824846666666667</v>
      </c>
      <c r="P61" s="7">
        <v>-3.9355632E-05</v>
      </c>
      <c r="Q61" s="7">
        <v>-1.0485930333333333E-05</v>
      </c>
      <c r="R61" s="7">
        <v>2.2353453333333333E-05</v>
      </c>
      <c r="S61" s="7">
        <v>-9.290069666666668E-06</v>
      </c>
      <c r="T61" s="7">
        <v>6.430668666666667E-06</v>
      </c>
      <c r="U61" s="3">
        <v>9999.883066666667</v>
      </c>
      <c r="V61" s="4">
        <v>-11.927566666666666</v>
      </c>
      <c r="W61" s="4">
        <v>3.6497999999999995</v>
      </c>
      <c r="X61" s="4">
        <v>-6.070499999999999</v>
      </c>
      <c r="Y61" s="4">
        <v>-25.5599</v>
      </c>
      <c r="Z61" s="4">
        <v>3.3379999999999996</v>
      </c>
      <c r="AA61" s="4">
        <v>-2.6379333333333332</v>
      </c>
      <c r="AB61" s="4">
        <v>-1.4619666666666669</v>
      </c>
      <c r="AC61" s="4">
        <v>7.850366666666666</v>
      </c>
      <c r="AD61" s="4">
        <v>-2.9228666666666663</v>
      </c>
      <c r="AE61" s="4">
        <v>-0.8519666666666668</v>
      </c>
      <c r="AF61" s="4">
        <v>1.6098333333333332</v>
      </c>
      <c r="AG61" s="4">
        <v>-0.6572</v>
      </c>
      <c r="AH61" s="4">
        <v>0.44093333333333334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2:67" ht="11.25">
      <c r="B62" s="8" t="s">
        <v>56</v>
      </c>
      <c r="C62" s="3">
        <v>350</v>
      </c>
      <c r="D62" s="5">
        <v>0.16070099999999998</v>
      </c>
      <c r="E62" s="5">
        <v>0.45914553333333336</v>
      </c>
      <c r="F62" s="4">
        <v>417.3639</v>
      </c>
      <c r="G62" s="5">
        <v>0.1606995</v>
      </c>
      <c r="H62" s="7">
        <v>-0.00015167318333333333</v>
      </c>
      <c r="I62" s="7">
        <v>5.114458333333333E-05</v>
      </c>
      <c r="J62" s="7">
        <v>-8.888578133333335E-05</v>
      </c>
      <c r="K62" s="7">
        <v>-0.0004767413</v>
      </c>
      <c r="L62" s="7">
        <v>4.4156740000000006E-05</v>
      </c>
      <c r="M62" s="7">
        <v>-3.828941666666667E-05</v>
      </c>
      <c r="N62" s="7">
        <v>-2.3295533333333334E-05</v>
      </c>
      <c r="O62" s="7">
        <v>0.0001215325</v>
      </c>
      <c r="P62" s="7">
        <v>-4.3530955333333334E-05</v>
      </c>
      <c r="Q62" s="7">
        <v>-1.55887767E-05</v>
      </c>
      <c r="R62" s="7">
        <v>2.6900396666666666E-05</v>
      </c>
      <c r="S62" s="7">
        <v>-1.3833149666666667E-05</v>
      </c>
      <c r="T62" s="7">
        <v>1.0224079266666665E-05</v>
      </c>
      <c r="U62" s="3">
        <v>9999.913466666667</v>
      </c>
      <c r="V62" s="4">
        <v>-8.934133333333333</v>
      </c>
      <c r="W62" s="4">
        <v>3.3895666666666666</v>
      </c>
      <c r="X62" s="4">
        <v>-5.7678666666666665</v>
      </c>
      <c r="Y62" s="4">
        <v>-29.037433333333336</v>
      </c>
      <c r="Z62" s="4">
        <v>2.8562</v>
      </c>
      <c r="AA62" s="4">
        <v>-2.4775</v>
      </c>
      <c r="AB62" s="4">
        <v>-1.4683666666666666</v>
      </c>
      <c r="AC62" s="4">
        <v>7.578600000000001</v>
      </c>
      <c r="AD62" s="4">
        <v>-2.7661000000000002</v>
      </c>
      <c r="AE62" s="4">
        <v>-1.0415666666666668</v>
      </c>
      <c r="AF62" s="4">
        <v>1.6712</v>
      </c>
      <c r="AG62" s="4">
        <v>-0.8477666666666667</v>
      </c>
      <c r="AH62" s="4">
        <v>0.6125333333333334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2:67" ht="11.25">
      <c r="B63" s="8" t="s">
        <v>56</v>
      </c>
      <c r="C63" s="3">
        <v>400</v>
      </c>
      <c r="D63" s="5">
        <v>0.18306033333333335</v>
      </c>
      <c r="E63" s="5">
        <v>0.45765106666666666</v>
      </c>
      <c r="F63" s="4">
        <v>417.14616666666666</v>
      </c>
      <c r="G63" s="5">
        <v>0.1830591666666667</v>
      </c>
      <c r="H63" s="7">
        <v>-0.00013414056666666667</v>
      </c>
      <c r="I63" s="7">
        <v>5.557141000000001E-05</v>
      </c>
      <c r="J63" s="7">
        <v>-9.679017666666667E-05</v>
      </c>
      <c r="K63" s="7">
        <v>-0.0005860179666666666</v>
      </c>
      <c r="L63" s="7">
        <v>4.3317353333333334E-05</v>
      </c>
      <c r="M63" s="7">
        <v>-4.2525666666666665E-05</v>
      </c>
      <c r="N63" s="7">
        <v>-2.738317E-05</v>
      </c>
      <c r="O63" s="7">
        <v>0.00013452893333333336</v>
      </c>
      <c r="P63" s="7">
        <v>-4.752342056666667E-05</v>
      </c>
      <c r="Q63" s="7">
        <v>-2.0333491333333333E-05</v>
      </c>
      <c r="R63" s="7">
        <v>3.139886666666667E-05</v>
      </c>
      <c r="S63" s="7">
        <v>-1.752961E-05</v>
      </c>
      <c r="T63" s="7">
        <v>1.3534607666666668E-05</v>
      </c>
      <c r="U63" s="3">
        <v>9999.932633333334</v>
      </c>
      <c r="V63" s="4">
        <v>-6.757000000000001</v>
      </c>
      <c r="W63" s="4">
        <v>3.1963666666666666</v>
      </c>
      <c r="X63" s="4">
        <v>-5.474899999999999</v>
      </c>
      <c r="Y63" s="4">
        <v>-31.472633333333334</v>
      </c>
      <c r="Z63" s="4">
        <v>2.426366666666667</v>
      </c>
      <c r="AA63" s="4">
        <v>-2.4003</v>
      </c>
      <c r="AB63" s="4">
        <v>-1.5155</v>
      </c>
      <c r="AC63" s="4">
        <v>7.357566666666666</v>
      </c>
      <c r="AD63" s="4">
        <v>-2.6271666666666667</v>
      </c>
      <c r="AE63" s="4">
        <v>-1.1753</v>
      </c>
      <c r="AF63" s="4">
        <v>1.7187000000000001</v>
      </c>
      <c r="AG63" s="4">
        <v>-0.944</v>
      </c>
      <c r="AH63" s="4">
        <v>0.7163333333333334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2:67" ht="11.25">
      <c r="B64" s="8" t="s">
        <v>56</v>
      </c>
      <c r="C64" s="3">
        <v>450</v>
      </c>
      <c r="D64" s="5">
        <v>0.205529</v>
      </c>
      <c r="E64" s="5">
        <v>0.4567309333333333</v>
      </c>
      <c r="F64" s="4">
        <v>416.92113333333333</v>
      </c>
      <c r="G64" s="5">
        <v>0.2055278</v>
      </c>
      <c r="H64" s="7">
        <v>-0.00010693377366666666</v>
      </c>
      <c r="I64" s="7">
        <v>6.042997666666667E-05</v>
      </c>
      <c r="J64" s="7">
        <v>-0.00010244174666666668</v>
      </c>
      <c r="K64" s="7">
        <v>-0.0006941891</v>
      </c>
      <c r="L64" s="7">
        <v>4.102101666666667E-05</v>
      </c>
      <c r="M64" s="7">
        <v>-4.761680666666667E-05</v>
      </c>
      <c r="N64" s="7">
        <v>-3.178044666666667E-05</v>
      </c>
      <c r="O64" s="7">
        <v>0.00014745476666666666</v>
      </c>
      <c r="P64" s="7">
        <v>-5.1098410000000006E-05</v>
      </c>
      <c r="Q64" s="7">
        <v>-2.465743266666667E-05</v>
      </c>
      <c r="R64" s="7">
        <v>3.5902018E-05</v>
      </c>
      <c r="S64" s="7">
        <v>-2.081490333333333E-05</v>
      </c>
      <c r="T64" s="7">
        <v>1.6585687666666667E-05</v>
      </c>
      <c r="U64" s="3">
        <v>9999.947833333334</v>
      </c>
      <c r="V64" s="4">
        <v>-4.506333333333333</v>
      </c>
      <c r="W64" s="4">
        <v>3.063266666666667</v>
      </c>
      <c r="X64" s="4">
        <v>-5.146333333333334</v>
      </c>
      <c r="Y64" s="4">
        <v>-33.27543333333333</v>
      </c>
      <c r="Z64" s="4">
        <v>2.0224333333333333</v>
      </c>
      <c r="AA64" s="4">
        <v>-2.3802</v>
      </c>
      <c r="AB64" s="4">
        <v>-1.5649666666666668</v>
      </c>
      <c r="AC64" s="4">
        <v>7.177866666666667</v>
      </c>
      <c r="AD64" s="4">
        <v>-2.5021333333333335</v>
      </c>
      <c r="AE64" s="4">
        <v>-1.2639333333333334</v>
      </c>
      <c r="AF64" s="4">
        <v>1.7528666666666666</v>
      </c>
      <c r="AG64" s="4">
        <v>-0.995</v>
      </c>
      <c r="AH64" s="4">
        <v>0.7797666666666666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2:34" ht="11.25">
      <c r="B65" s="8" t="s">
        <v>56</v>
      </c>
      <c r="C65" s="3">
        <v>500</v>
      </c>
      <c r="D65" s="5">
        <v>0.227418</v>
      </c>
      <c r="E65" s="5">
        <v>0.45483596666666665</v>
      </c>
      <c r="F65" s="4">
        <v>416.73109999999997</v>
      </c>
      <c r="G65" s="5">
        <v>0.227417</v>
      </c>
      <c r="H65" s="6">
        <v>-7.506835466666666E-05</v>
      </c>
      <c r="I65" s="6">
        <v>6.506725333333333E-05</v>
      </c>
      <c r="J65" s="6">
        <v>-0.00010510672333333333</v>
      </c>
      <c r="K65" s="6">
        <v>-0.0008004300666666666</v>
      </c>
      <c r="L65" s="6">
        <v>3.869291666666667E-05</v>
      </c>
      <c r="M65" s="6">
        <v>-5.243755333333333E-05</v>
      </c>
      <c r="N65" s="6">
        <v>-3.541411666666667E-05</v>
      </c>
      <c r="O65" s="6">
        <v>0.0001599986</v>
      </c>
      <c r="P65" s="6">
        <v>-5.474439266666667E-05</v>
      </c>
      <c r="Q65" s="6">
        <v>-2.8643443333333335E-05</v>
      </c>
      <c r="R65" s="6">
        <v>4.0171404333333334E-05</v>
      </c>
      <c r="S65" s="6">
        <v>-2.4220576666666667E-05</v>
      </c>
      <c r="T65" s="6">
        <v>1.9552075E-05</v>
      </c>
      <c r="U65" s="2">
        <v>9999.958700000001</v>
      </c>
      <c r="V65" s="1">
        <v>-2.6061666666666663</v>
      </c>
      <c r="W65" s="1">
        <v>2.965266666666667</v>
      </c>
      <c r="X65" s="1">
        <v>-4.766466666666666</v>
      </c>
      <c r="Y65" s="1">
        <v>-34.729000000000006</v>
      </c>
      <c r="Z65" s="1">
        <v>1.7106999999999999</v>
      </c>
      <c r="AA65" s="1">
        <v>-2.3641</v>
      </c>
      <c r="AB65" s="1">
        <v>-1.5756000000000003</v>
      </c>
      <c r="AC65" s="1">
        <v>7.036866666666666</v>
      </c>
      <c r="AD65" s="1">
        <v>-2.4171</v>
      </c>
      <c r="AE65" s="1">
        <v>-1.3195666666666668</v>
      </c>
      <c r="AF65" s="1">
        <v>1.7743000000000002</v>
      </c>
      <c r="AG65" s="1">
        <v>-1.0453000000000001</v>
      </c>
      <c r="AH65" s="1">
        <v>0.8315</v>
      </c>
    </row>
    <row r="66" spans="2:34" ht="11.25">
      <c r="B66" s="8" t="s">
        <v>56</v>
      </c>
      <c r="C66" s="3">
        <v>550</v>
      </c>
      <c r="D66" s="5">
        <v>0.250028</v>
      </c>
      <c r="E66" s="5">
        <v>0.4545968333333334</v>
      </c>
      <c r="F66" s="4">
        <v>416.58656666666667</v>
      </c>
      <c r="G66" s="5">
        <v>0.2500274333333334</v>
      </c>
      <c r="H66" s="6">
        <v>-4.501618333333334E-05</v>
      </c>
      <c r="I66" s="6">
        <v>7.049951E-05</v>
      </c>
      <c r="J66" s="6">
        <v>-0.00010649816333333335</v>
      </c>
      <c r="K66" s="6">
        <v>-0.0009129889</v>
      </c>
      <c r="L66" s="6">
        <v>3.620938666666667E-05</v>
      </c>
      <c r="M66" s="6">
        <v>-5.744602000000001E-05</v>
      </c>
      <c r="N66" s="6">
        <v>-3.863954666666667E-05</v>
      </c>
      <c r="O66" s="6">
        <v>0.00017318533333333334</v>
      </c>
      <c r="P66" s="6">
        <v>-5.8843772000000004E-05</v>
      </c>
      <c r="Q66" s="6">
        <v>-3.2296463333333333E-05</v>
      </c>
      <c r="R66" s="6">
        <v>4.4412226000000006E-05</v>
      </c>
      <c r="S66" s="6">
        <v>-2.7851259999999996E-05</v>
      </c>
      <c r="T66" s="6">
        <v>2.2647683333333333E-05</v>
      </c>
      <c r="U66" s="2">
        <v>9999.9666</v>
      </c>
      <c r="V66" s="1">
        <v>-1.1611333333333336</v>
      </c>
      <c r="W66" s="1">
        <v>2.912266666666666</v>
      </c>
      <c r="X66" s="1">
        <v>-4.389466666666666</v>
      </c>
      <c r="Y66" s="1">
        <v>-36.087633333333336</v>
      </c>
      <c r="Z66" s="1">
        <v>1.4523000000000001</v>
      </c>
      <c r="AA66" s="1">
        <v>-2.3518333333333334</v>
      </c>
      <c r="AB66" s="1">
        <v>-1.5637333333333334</v>
      </c>
      <c r="AC66" s="1">
        <v>6.929633333333334</v>
      </c>
      <c r="AD66" s="1">
        <v>-2.3631333333333333</v>
      </c>
      <c r="AE66" s="1">
        <v>-1.3464333333333334</v>
      </c>
      <c r="AF66" s="1">
        <v>1.7847666666666668</v>
      </c>
      <c r="AG66" s="1">
        <v>-1.0943</v>
      </c>
      <c r="AH66" s="1">
        <v>0.8792</v>
      </c>
    </row>
    <row r="67" spans="2:34" ht="11.25">
      <c r="B67" s="8" t="s">
        <v>56</v>
      </c>
      <c r="C67" s="3">
        <v>600</v>
      </c>
      <c r="D67" s="5">
        <v>0.272622</v>
      </c>
      <c r="E67" s="5">
        <v>0.4543696333333333</v>
      </c>
      <c r="F67" s="4">
        <v>416.4916333333333</v>
      </c>
      <c r="G67" s="5">
        <v>0.2726210333333334</v>
      </c>
      <c r="H67" s="6">
        <v>-2.0657336666666664E-05</v>
      </c>
      <c r="I67" s="6">
        <v>7.470392666666667E-05</v>
      </c>
      <c r="J67" s="6">
        <v>-0.00010912939333333333</v>
      </c>
      <c r="K67" s="6">
        <v>-0.0010285412999999999</v>
      </c>
      <c r="L67" s="6">
        <v>3.3573773333333336E-05</v>
      </c>
      <c r="M67" s="6">
        <v>-6.134791666666667E-05</v>
      </c>
      <c r="N67" s="6">
        <v>-4.094031333333334E-05</v>
      </c>
      <c r="O67" s="6">
        <v>0.00018664419999999998</v>
      </c>
      <c r="P67" s="6">
        <v>-6.310196999999999E-05</v>
      </c>
      <c r="Q67" s="6">
        <v>-3.614933E-05</v>
      </c>
      <c r="R67" s="6">
        <v>4.846578433333333E-05</v>
      </c>
      <c r="S67" s="6">
        <v>-3.155773666666666E-05</v>
      </c>
      <c r="T67" s="6">
        <v>2.577470666666667E-05</v>
      </c>
      <c r="U67" s="2">
        <v>9999.972433333332</v>
      </c>
      <c r="V67" s="1">
        <v>-0.2119666666666665</v>
      </c>
      <c r="W67" s="1">
        <v>2.8050333333333337</v>
      </c>
      <c r="X67" s="1">
        <v>-4.1178333333333335</v>
      </c>
      <c r="Y67" s="1">
        <v>-37.365833333333335</v>
      </c>
      <c r="Z67" s="1">
        <v>1.2365000000000002</v>
      </c>
      <c r="AA67" s="1">
        <v>-2.2926333333333333</v>
      </c>
      <c r="AB67" s="1">
        <v>-1.5169666666666666</v>
      </c>
      <c r="AC67" s="1">
        <v>6.849833333333334</v>
      </c>
      <c r="AD67" s="1">
        <v>-2.3278666666666665</v>
      </c>
      <c r="AE67" s="1">
        <v>-1.3743666666666667</v>
      </c>
      <c r="AF67" s="1">
        <v>1.7822333333333333</v>
      </c>
      <c r="AG67" s="1">
        <v>-1.1387666666666665</v>
      </c>
      <c r="AH67" s="1">
        <v>0.9212666666666666</v>
      </c>
    </row>
    <row r="68" spans="2:34" ht="11.25">
      <c r="B68" s="8" t="s">
        <v>56</v>
      </c>
      <c r="C68" s="3">
        <v>700</v>
      </c>
      <c r="D68" s="5">
        <v>0.31778466666666666</v>
      </c>
      <c r="E68" s="5">
        <v>0.4539782333333333</v>
      </c>
      <c r="F68" s="4">
        <v>416.36010000000005</v>
      </c>
      <c r="G68" s="5">
        <v>0.3177840666666667</v>
      </c>
      <c r="H68" s="6">
        <v>2.1382576666666668E-05</v>
      </c>
      <c r="I68" s="6">
        <v>8.243145333333333E-05</v>
      </c>
      <c r="J68" s="6">
        <v>-0.00011856904666666665</v>
      </c>
      <c r="K68" s="6">
        <v>-0.0012658720000000001</v>
      </c>
      <c r="L68" s="6">
        <v>2.7664393333333333E-05</v>
      </c>
      <c r="M68" s="6">
        <v>-6.780178E-05</v>
      </c>
      <c r="N68" s="6">
        <v>-4.439526666666667E-05</v>
      </c>
      <c r="O68" s="6">
        <v>0.00021310593333333334</v>
      </c>
      <c r="P68" s="6">
        <v>-7.139050999999999E-05</v>
      </c>
      <c r="Q68" s="6">
        <v>-4.297976E-05</v>
      </c>
      <c r="R68" s="6">
        <v>5.629858533333333E-05</v>
      </c>
      <c r="S68" s="6">
        <v>-3.923829E-05</v>
      </c>
      <c r="T68" s="6">
        <v>3.1968856666666664E-05</v>
      </c>
      <c r="U68" s="2">
        <v>9999.9786</v>
      </c>
      <c r="V68" s="1">
        <v>1.1032333333333333</v>
      </c>
      <c r="W68" s="1">
        <v>2.6349</v>
      </c>
      <c r="X68" s="1">
        <v>-3.8219000000000007</v>
      </c>
      <c r="Y68" s="1">
        <v>-39.55983333333334</v>
      </c>
      <c r="Z68" s="1">
        <v>0.8746</v>
      </c>
      <c r="AA68" s="1">
        <v>-2.1633999999999998</v>
      </c>
      <c r="AB68" s="1">
        <v>-1.4075333333333333</v>
      </c>
      <c r="AC68" s="1">
        <v>6.710100000000001</v>
      </c>
      <c r="AD68" s="1">
        <v>-2.2613666666666665</v>
      </c>
      <c r="AE68" s="1">
        <v>-1.3907333333333334</v>
      </c>
      <c r="AF68" s="1">
        <v>1.7729666666666668</v>
      </c>
      <c r="AG68" s="1">
        <v>-1.2178333333333333</v>
      </c>
      <c r="AH68" s="1">
        <v>0.9857999999999999</v>
      </c>
    </row>
    <row r="69" spans="2:34" ht="11.25">
      <c r="B69" s="8" t="s">
        <v>56</v>
      </c>
      <c r="C69" s="3">
        <v>800</v>
      </c>
      <c r="D69" s="5">
        <v>0.36361266666666664</v>
      </c>
      <c r="E69" s="5">
        <v>0.4545156666666666</v>
      </c>
      <c r="F69" s="4">
        <v>416.22613333333334</v>
      </c>
      <c r="G69" s="5">
        <v>0.3636118666666667</v>
      </c>
      <c r="H69" s="6">
        <v>7.768093333333332E-05</v>
      </c>
      <c r="I69" s="6">
        <v>9.467418E-05</v>
      </c>
      <c r="J69" s="6">
        <v>-0.00013246709333333332</v>
      </c>
      <c r="K69" s="6">
        <v>-0.0015177253333333333</v>
      </c>
      <c r="L69" s="6">
        <v>2.4231883333333327E-05</v>
      </c>
      <c r="M69" s="6">
        <v>-7.441788333333333E-05</v>
      </c>
      <c r="N69" s="6">
        <v>-4.6949329999999997E-05</v>
      </c>
      <c r="O69" s="6">
        <v>0.0002397150666666667</v>
      </c>
      <c r="P69" s="6">
        <v>-8.030007333333334E-05</v>
      </c>
      <c r="Q69" s="6">
        <v>-4.733067666666667E-05</v>
      </c>
      <c r="R69" s="6">
        <v>6.388748733333334E-05</v>
      </c>
      <c r="S69" s="6">
        <v>-4.8375403333333336E-05</v>
      </c>
      <c r="T69" s="6">
        <v>3.87808E-05</v>
      </c>
      <c r="U69" s="2">
        <v>9999.981233333332</v>
      </c>
      <c r="V69" s="1">
        <v>2.4433333333333334</v>
      </c>
      <c r="W69" s="1">
        <v>2.6259333333333337</v>
      </c>
      <c r="X69" s="1">
        <v>-3.716833333333333</v>
      </c>
      <c r="Y69" s="1">
        <v>-41.532333333333334</v>
      </c>
      <c r="Z69" s="1">
        <v>0.6743</v>
      </c>
      <c r="AA69" s="1">
        <v>-2.0672333333333337</v>
      </c>
      <c r="AB69" s="1">
        <v>-1.2987666666666666</v>
      </c>
      <c r="AC69" s="1">
        <v>6.595566666666667</v>
      </c>
      <c r="AD69" s="1">
        <v>-2.2273</v>
      </c>
      <c r="AE69" s="1">
        <v>-1.3304</v>
      </c>
      <c r="AF69" s="1">
        <v>1.7522333333333335</v>
      </c>
      <c r="AG69" s="1">
        <v>-1.3149333333333333</v>
      </c>
      <c r="AH69" s="1">
        <v>1.0498666666666667</v>
      </c>
    </row>
    <row r="70" spans="2:34" ht="11.25">
      <c r="B70" s="8" t="s">
        <v>56</v>
      </c>
      <c r="C70" s="3">
        <v>900</v>
      </c>
      <c r="D70" s="5">
        <v>0.40977966666666665</v>
      </c>
      <c r="E70" s="5">
        <v>0.45531039999999995</v>
      </c>
      <c r="F70" s="4">
        <v>416.1185333333333</v>
      </c>
      <c r="G70" s="5">
        <v>0.4097787</v>
      </c>
      <c r="H70" s="6">
        <v>0.000136109946</v>
      </c>
      <c r="I70" s="6">
        <v>0.00010442391666666666</v>
      </c>
      <c r="J70" s="6">
        <v>-0.00014848353666666668</v>
      </c>
      <c r="K70" s="6">
        <v>-0.0017776883333333333</v>
      </c>
      <c r="L70" s="6">
        <v>2.2070296666666663E-05</v>
      </c>
      <c r="M70" s="6">
        <v>-7.909113333333334E-05</v>
      </c>
      <c r="N70" s="6">
        <v>-4.736341333333333E-05</v>
      </c>
      <c r="O70" s="6">
        <v>0.00026516356666666667</v>
      </c>
      <c r="P70" s="6">
        <v>-8.956515333333334E-05</v>
      </c>
      <c r="Q70" s="6">
        <v>-5.222023333333333E-05</v>
      </c>
      <c r="R70" s="6">
        <v>7.044882E-05</v>
      </c>
      <c r="S70" s="6">
        <v>-5.7550793333333335E-05</v>
      </c>
      <c r="T70" s="6">
        <v>4.5742866666666665E-05</v>
      </c>
      <c r="U70" s="2">
        <v>9999.984733333333</v>
      </c>
      <c r="V70" s="1">
        <v>3.5196</v>
      </c>
      <c r="W70" s="1">
        <v>2.5625</v>
      </c>
      <c r="X70" s="1">
        <v>-3.679699999999999</v>
      </c>
      <c r="Y70" s="1">
        <v>-43.235166666666665</v>
      </c>
      <c r="Z70" s="1">
        <v>0.5463333333333332</v>
      </c>
      <c r="AA70" s="1">
        <v>-1.9447</v>
      </c>
      <c r="AB70" s="1">
        <v>-1.1612333333333333</v>
      </c>
      <c r="AC70" s="1">
        <v>6.4737333333333344</v>
      </c>
      <c r="AD70" s="1">
        <v>-2.2032000000000003</v>
      </c>
      <c r="AE70" s="1">
        <v>-1.2950333333333333</v>
      </c>
      <c r="AF70" s="1">
        <v>1.7139666666666666</v>
      </c>
      <c r="AG70" s="1">
        <v>-1.3920666666666666</v>
      </c>
      <c r="AH70" s="1">
        <v>1.1039333333333332</v>
      </c>
    </row>
    <row r="71" spans="2:34" ht="11.25">
      <c r="B71" s="8" t="s">
        <v>56</v>
      </c>
      <c r="C71" s="3">
        <v>1000</v>
      </c>
      <c r="D71" s="5">
        <v>0.4561903333333333</v>
      </c>
      <c r="E71" s="5">
        <v>0.45619023333333325</v>
      </c>
      <c r="F71" s="4">
        <v>416.0806</v>
      </c>
      <c r="G71" s="5">
        <v>0.45618973333333335</v>
      </c>
      <c r="H71" s="6">
        <v>0.00017238931666666666</v>
      </c>
      <c r="I71" s="6">
        <v>0.00010742663333333334</v>
      </c>
      <c r="J71" s="6">
        <v>-0.00015154193666666666</v>
      </c>
      <c r="K71" s="6">
        <v>-0.0020411993333333336</v>
      </c>
      <c r="L71" s="6">
        <v>2.030437333333333E-05</v>
      </c>
      <c r="M71" s="6">
        <v>-8.278723000000001E-05</v>
      </c>
      <c r="N71" s="6">
        <v>-5.127617E-05</v>
      </c>
      <c r="O71" s="6">
        <v>0.0002891057666666666</v>
      </c>
      <c r="P71" s="6">
        <v>-9.859565666666667E-05</v>
      </c>
      <c r="Q71" s="6">
        <v>-5.6020706666666667E-05</v>
      </c>
      <c r="R71" s="6">
        <v>7.640943333333333E-05</v>
      </c>
      <c r="S71" s="6">
        <v>-6.641772E-05</v>
      </c>
      <c r="T71" s="6">
        <v>5.253078333333333E-05</v>
      </c>
      <c r="U71" s="2">
        <v>9999.9888</v>
      </c>
      <c r="V71" s="1">
        <v>3.898566666666667</v>
      </c>
      <c r="W71" s="1">
        <v>2.3665</v>
      </c>
      <c r="X71" s="1">
        <v>-3.3660333333333337</v>
      </c>
      <c r="Y71" s="1">
        <v>-44.63400000000001</v>
      </c>
      <c r="Z71" s="1">
        <v>0.4523</v>
      </c>
      <c r="AA71" s="1">
        <v>-1.8267333333333333</v>
      </c>
      <c r="AB71" s="1">
        <v>-1.1292666666666666</v>
      </c>
      <c r="AC71" s="1">
        <v>6.3398</v>
      </c>
      <c r="AD71" s="1">
        <v>-2.1772666666666667</v>
      </c>
      <c r="AE71" s="1">
        <v>-1.2432</v>
      </c>
      <c r="AF71" s="1">
        <v>1.6694666666666667</v>
      </c>
      <c r="AG71" s="1">
        <v>-1.4451</v>
      </c>
      <c r="AH71" s="1">
        <v>1.1417666666666666</v>
      </c>
    </row>
    <row r="72" spans="2:34" ht="11.25">
      <c r="B72" s="8" t="s">
        <v>56</v>
      </c>
      <c r="C72" s="3">
        <v>1100</v>
      </c>
      <c r="D72" s="5">
        <v>0.5022190000000001</v>
      </c>
      <c r="E72" s="5">
        <v>0.4565627666666667</v>
      </c>
      <c r="F72" s="4">
        <v>416.0170666666666</v>
      </c>
      <c r="G72" s="5">
        <v>0.5022185333333333</v>
      </c>
      <c r="H72" s="6">
        <v>0.0002229753866666667</v>
      </c>
      <c r="I72" s="6">
        <v>0.00011863730666666667</v>
      </c>
      <c r="J72" s="6">
        <v>-0.00013966967333333332</v>
      </c>
      <c r="K72" s="6">
        <v>-0.0022951443333333334</v>
      </c>
      <c r="L72" s="6">
        <v>1.718835333333333E-05</v>
      </c>
      <c r="M72" s="6">
        <v>-9.006743333333333E-05</v>
      </c>
      <c r="N72" s="6">
        <v>-5.873009333333333E-05</v>
      </c>
      <c r="O72" s="6">
        <v>0.00031123476666666664</v>
      </c>
      <c r="P72" s="6">
        <v>-0.00010684487666666665</v>
      </c>
      <c r="Q72" s="6">
        <v>-5.8479623333333334E-05</v>
      </c>
      <c r="R72" s="6">
        <v>8.322334666666667E-05</v>
      </c>
      <c r="S72" s="6">
        <v>-7.483574000000001E-05</v>
      </c>
      <c r="T72" s="6">
        <v>5.9080059999999994E-05</v>
      </c>
      <c r="U72" s="2">
        <v>9999.990466666668</v>
      </c>
      <c r="V72" s="1">
        <v>4.5339</v>
      </c>
      <c r="W72" s="1">
        <v>2.3753333333333333</v>
      </c>
      <c r="X72" s="1">
        <v>-2.8150666666666666</v>
      </c>
      <c r="Y72" s="1">
        <v>-45.606233333333336</v>
      </c>
      <c r="Z72" s="1">
        <v>0.3466</v>
      </c>
      <c r="AA72" s="1">
        <v>-1.8042666666666667</v>
      </c>
      <c r="AB72" s="1">
        <v>-1.1746999999999999</v>
      </c>
      <c r="AC72" s="1">
        <v>6.198800000000001</v>
      </c>
      <c r="AD72" s="1">
        <v>-2.140633333333333</v>
      </c>
      <c r="AE72" s="1">
        <v>-1.1771</v>
      </c>
      <c r="AF72" s="1">
        <v>1.6527666666666665</v>
      </c>
      <c r="AG72" s="1">
        <v>-1.4804666666666666</v>
      </c>
      <c r="AH72" s="1">
        <v>1.1682666666666666</v>
      </c>
    </row>
    <row r="73" spans="2:34" ht="11.25">
      <c r="B73" s="8" t="s">
        <v>56</v>
      </c>
      <c r="C73" s="3">
        <v>1200</v>
      </c>
      <c r="D73" s="5">
        <v>0.5477173333333334</v>
      </c>
      <c r="E73" s="5">
        <v>0.45643100000000003</v>
      </c>
      <c r="F73" s="4">
        <v>415.86986666666667</v>
      </c>
      <c r="G73" s="5">
        <v>0.5477166666666666</v>
      </c>
      <c r="H73" s="6">
        <v>0.0003261026333333333</v>
      </c>
      <c r="I73" s="6">
        <v>0.00012818496333333334</v>
      </c>
      <c r="J73" s="6">
        <v>-0.00013399372666666665</v>
      </c>
      <c r="K73" s="6">
        <v>-0.002541736666666667</v>
      </c>
      <c r="L73" s="6">
        <v>1.3543819999999999E-05</v>
      </c>
      <c r="M73" s="6">
        <v>-9.63004E-05</v>
      </c>
      <c r="N73" s="6">
        <v>-6.415884333333333E-05</v>
      </c>
      <c r="O73" s="6">
        <v>0.00033389183333333333</v>
      </c>
      <c r="P73" s="6">
        <v>-0.00011470627000000001</v>
      </c>
      <c r="Q73" s="6">
        <v>-6.295329666666667E-05</v>
      </c>
      <c r="R73" s="6">
        <v>9.008278666666666E-05</v>
      </c>
      <c r="S73" s="6">
        <v>-8.382190333333334E-05</v>
      </c>
      <c r="T73" s="6">
        <v>6.589385666666667E-05</v>
      </c>
      <c r="U73" s="2">
        <v>9999.990833333333</v>
      </c>
      <c r="V73" s="1">
        <v>6.006266666666666</v>
      </c>
      <c r="W73" s="1">
        <v>2.349233333333333</v>
      </c>
      <c r="X73" s="1">
        <v>-2.4732999999999996</v>
      </c>
      <c r="Y73" s="1">
        <v>-46.32983333333334</v>
      </c>
      <c r="Z73" s="1">
        <v>0.2509666666666666</v>
      </c>
      <c r="AA73" s="1">
        <v>-1.7671000000000001</v>
      </c>
      <c r="AB73" s="1">
        <v>-1.1766333333333334</v>
      </c>
      <c r="AC73" s="1">
        <v>6.097366666666666</v>
      </c>
      <c r="AD73" s="1">
        <v>-2.1062999999999996</v>
      </c>
      <c r="AE73" s="1">
        <v>-1.1594</v>
      </c>
      <c r="AF73" s="1">
        <v>1.64</v>
      </c>
      <c r="AG73" s="1">
        <v>-1.5219333333333331</v>
      </c>
      <c r="AH73" s="1">
        <v>1.1966999999999999</v>
      </c>
    </row>
    <row r="74" spans="2:34" ht="11.25">
      <c r="B74" s="8" t="s">
        <v>56</v>
      </c>
      <c r="C74" s="3">
        <v>1300</v>
      </c>
      <c r="D74" s="5">
        <v>0.5935943333333333</v>
      </c>
      <c r="E74" s="5">
        <v>0.4566111666666666</v>
      </c>
      <c r="F74" s="4">
        <v>415.7404333333334</v>
      </c>
      <c r="G74" s="5">
        <v>0.5935940000000001</v>
      </c>
      <c r="H74" s="6">
        <v>0.00043188009999999997</v>
      </c>
      <c r="I74" s="6">
        <v>0.00012986360666666666</v>
      </c>
      <c r="J74" s="6">
        <v>-0.00014418088</v>
      </c>
      <c r="K74" s="6">
        <v>-0.002791001</v>
      </c>
      <c r="L74" s="6">
        <v>9.558193333333335E-06</v>
      </c>
      <c r="M74" s="6">
        <v>-9.956359333333332E-05</v>
      </c>
      <c r="N74" s="6">
        <v>-6.657808666666667E-05</v>
      </c>
      <c r="O74" s="6">
        <v>0.00035826496666666665</v>
      </c>
      <c r="P74" s="6">
        <v>-0.00012306210999999998</v>
      </c>
      <c r="Q74" s="6">
        <v>-6.904737E-05</v>
      </c>
      <c r="R74" s="6">
        <v>9.663437333333333E-05</v>
      </c>
      <c r="S74" s="6">
        <v>-9.269731666666667E-05</v>
      </c>
      <c r="T74" s="6">
        <v>7.240192333333333E-05</v>
      </c>
      <c r="U74" s="2">
        <v>9999.991166666667</v>
      </c>
      <c r="V74" s="1">
        <v>7.3006</v>
      </c>
      <c r="W74" s="1">
        <v>2.1942333333333335</v>
      </c>
      <c r="X74" s="1">
        <v>-2.453533333333333</v>
      </c>
      <c r="Y74" s="1">
        <v>-46.95226666666667</v>
      </c>
      <c r="Z74" s="1">
        <v>0.1648666666666667</v>
      </c>
      <c r="AA74" s="1">
        <v>-1.6853666666666667</v>
      </c>
      <c r="AB74" s="1">
        <v>-1.1265333333333334</v>
      </c>
      <c r="AC74" s="1">
        <v>6.036833333333334</v>
      </c>
      <c r="AD74" s="1">
        <v>-2.0851</v>
      </c>
      <c r="AE74" s="1">
        <v>-1.1715</v>
      </c>
      <c r="AF74" s="1">
        <v>1.6231333333333335</v>
      </c>
      <c r="AG74" s="1">
        <v>-1.5538999999999998</v>
      </c>
      <c r="AH74" s="1">
        <v>1.2144666666666666</v>
      </c>
    </row>
    <row r="75" spans="2:34" ht="11.25">
      <c r="B75" s="8" t="s">
        <v>56</v>
      </c>
      <c r="C75" s="3">
        <v>1400</v>
      </c>
      <c r="D75" s="5">
        <v>0.639871</v>
      </c>
      <c r="E75" s="5">
        <v>0.4570509</v>
      </c>
      <c r="F75" s="4">
        <v>415.7669</v>
      </c>
      <c r="G75" s="5">
        <v>0.6398707333333333</v>
      </c>
      <c r="H75" s="6">
        <v>0.00044973223333333334</v>
      </c>
      <c r="I75" s="6">
        <v>0.00012591417666666665</v>
      </c>
      <c r="J75" s="6">
        <v>-0.00016477503333333333</v>
      </c>
      <c r="K75" s="6">
        <v>-0.003051993333333334</v>
      </c>
      <c r="L75" s="6">
        <v>7.579693333333335E-06</v>
      </c>
      <c r="M75" s="6">
        <v>-9.902361666666667E-05</v>
      </c>
      <c r="N75" s="6">
        <v>-6.537394333333334E-05</v>
      </c>
      <c r="O75" s="6">
        <v>0.0003823031333333333</v>
      </c>
      <c r="P75" s="6">
        <v>-0.00013173971333333334</v>
      </c>
      <c r="Q75" s="6">
        <v>-7.544715333333333E-05</v>
      </c>
      <c r="R75" s="6">
        <v>0.00010169051333333333</v>
      </c>
      <c r="S75" s="6">
        <v>-0.00010172513333333334</v>
      </c>
      <c r="T75" s="6">
        <v>7.866117000000001E-05</v>
      </c>
      <c r="U75" s="2">
        <v>9999.992533333332</v>
      </c>
      <c r="V75" s="1">
        <v>7.035733333333333</v>
      </c>
      <c r="W75" s="1">
        <v>1.9756333333333336</v>
      </c>
      <c r="X75" s="1">
        <v>-2.5978</v>
      </c>
      <c r="Y75" s="1">
        <v>-47.63536666666667</v>
      </c>
      <c r="Z75" s="1">
        <v>0.1215</v>
      </c>
      <c r="AA75" s="1">
        <v>-1.5556333333333334</v>
      </c>
      <c r="AB75" s="1">
        <v>-1.0257</v>
      </c>
      <c r="AC75" s="1">
        <v>5.975766666666666</v>
      </c>
      <c r="AD75" s="1">
        <v>-2.0694333333333335</v>
      </c>
      <c r="AE75" s="1">
        <v>-1.1865333333333332</v>
      </c>
      <c r="AF75" s="1">
        <v>1.5856000000000001</v>
      </c>
      <c r="AG75" s="1">
        <v>-1.5825666666666667</v>
      </c>
      <c r="AH75" s="1">
        <v>1.2248666666666665</v>
      </c>
    </row>
    <row r="76" spans="2:34" ht="11.25">
      <c r="B76" s="8" t="s">
        <v>56</v>
      </c>
      <c r="C76" s="3">
        <v>1500</v>
      </c>
      <c r="D76" s="5">
        <v>0.6857826666666665</v>
      </c>
      <c r="E76" s="5">
        <v>0.4571886</v>
      </c>
      <c r="F76" s="4">
        <v>415.8769</v>
      </c>
      <c r="G76" s="5">
        <v>0.6857824666666666</v>
      </c>
      <c r="H76" s="6">
        <v>0.00040812966666666666</v>
      </c>
      <c r="I76" s="6">
        <v>0.00012756993333333335</v>
      </c>
      <c r="J76" s="6">
        <v>-0.0001904366166666667</v>
      </c>
      <c r="K76" s="6">
        <v>-0.003316734333333333</v>
      </c>
      <c r="L76" s="6">
        <v>9.031156666666667E-06</v>
      </c>
      <c r="M76" s="6">
        <v>-9.911882333333334E-05</v>
      </c>
      <c r="N76" s="6">
        <v>-6.222757333333334E-05</v>
      </c>
      <c r="O76" s="6">
        <v>0.00040548863333333333</v>
      </c>
      <c r="P76" s="6">
        <v>-0.00014081882666666667</v>
      </c>
      <c r="Q76" s="6">
        <v>-8.103835000000002E-05</v>
      </c>
      <c r="R76" s="6">
        <v>0.00010658779666666666</v>
      </c>
      <c r="S76" s="6">
        <v>-0.00011136339666666666</v>
      </c>
      <c r="T76" s="6">
        <v>8.484712333333333E-05</v>
      </c>
      <c r="U76" s="2">
        <v>9999.993833333334</v>
      </c>
      <c r="V76" s="1">
        <v>5.935600000000001</v>
      </c>
      <c r="W76" s="1">
        <v>1.8689666666666669</v>
      </c>
      <c r="X76" s="1">
        <v>-2.7959333333333336</v>
      </c>
      <c r="Y76" s="1">
        <v>-48.3128</v>
      </c>
      <c r="Z76" s="1">
        <v>0.13526666666666665</v>
      </c>
      <c r="AA76" s="1">
        <v>-1.4533333333333331</v>
      </c>
      <c r="AB76" s="1">
        <v>-0.9108666666666667</v>
      </c>
      <c r="AC76" s="1">
        <v>5.913733333333333</v>
      </c>
      <c r="AD76" s="1">
        <v>-2.0629666666666666</v>
      </c>
      <c r="AE76" s="1">
        <v>-1.1872333333333334</v>
      </c>
      <c r="AF76" s="1">
        <v>1.5513000000000001</v>
      </c>
      <c r="AG76" s="1">
        <v>-1.6178000000000001</v>
      </c>
      <c r="AH76" s="1">
        <v>1.2339666666666667</v>
      </c>
    </row>
    <row r="77" spans="2:34" ht="11.25">
      <c r="B77" s="8" t="s">
        <v>56</v>
      </c>
      <c r="C77" s="3">
        <v>1600</v>
      </c>
      <c r="D77" s="5">
        <v>0.7317896666666667</v>
      </c>
      <c r="E77" s="5">
        <v>0.45736836666666664</v>
      </c>
      <c r="F77" s="4">
        <v>415.8659666666667</v>
      </c>
      <c r="G77" s="5">
        <v>0.7317889333333333</v>
      </c>
      <c r="H77" s="6">
        <v>0.0004447971</v>
      </c>
      <c r="I77" s="6">
        <v>0.00013620748666666666</v>
      </c>
      <c r="J77" s="6">
        <v>-0.00018652893333333332</v>
      </c>
      <c r="K77" s="6">
        <v>-0.0035794336666666667</v>
      </c>
      <c r="L77" s="6">
        <v>9.267576666666665E-06</v>
      </c>
      <c r="M77" s="6">
        <v>-0.00010392285999999999</v>
      </c>
      <c r="N77" s="6">
        <v>-6.693394333333334E-05</v>
      </c>
      <c r="O77" s="6">
        <v>0.0004271628666666667</v>
      </c>
      <c r="P77" s="6">
        <v>-0.00014992993333333332</v>
      </c>
      <c r="Q77" s="6">
        <v>-8.280836E-05</v>
      </c>
      <c r="R77" s="6">
        <v>0.00011247220666666667</v>
      </c>
      <c r="S77" s="6">
        <v>-0.00012153131666666666</v>
      </c>
      <c r="T77" s="6">
        <v>9.216957333333334E-05</v>
      </c>
      <c r="U77" s="2">
        <v>9999.993999999999</v>
      </c>
      <c r="V77" s="1">
        <v>6.045133333333333</v>
      </c>
      <c r="W77" s="1">
        <v>1.8723</v>
      </c>
      <c r="X77" s="1">
        <v>-2.5627999999999997</v>
      </c>
      <c r="Y77" s="1">
        <v>-48.8713</v>
      </c>
      <c r="Z77" s="1">
        <v>0.13023333333333334</v>
      </c>
      <c r="AA77" s="1">
        <v>-1.4279666666666666</v>
      </c>
      <c r="AB77" s="1">
        <v>-0.9178666666666667</v>
      </c>
      <c r="AC77" s="1">
        <v>5.838166666666666</v>
      </c>
      <c r="AD77" s="1">
        <v>-2.056433333333333</v>
      </c>
      <c r="AE77" s="1">
        <v>-1.1356333333333335</v>
      </c>
      <c r="AF77" s="1">
        <v>1.5352000000000003</v>
      </c>
      <c r="AG77" s="1">
        <v>-1.6561333333333332</v>
      </c>
      <c r="AH77" s="1">
        <v>1.2573666666666667</v>
      </c>
    </row>
    <row r="78" spans="2:34" ht="11.25">
      <c r="B78" s="8" t="s">
        <v>56</v>
      </c>
      <c r="C78" s="3">
        <v>1800</v>
      </c>
      <c r="D78" s="5">
        <v>0.8223476666666666</v>
      </c>
      <c r="E78" s="5">
        <v>0.45685970000000004</v>
      </c>
      <c r="F78" s="4">
        <v>415.62476666666663</v>
      </c>
      <c r="G78" s="5">
        <v>0.8223469666666666</v>
      </c>
      <c r="H78" s="6">
        <v>0.0006966119333333332</v>
      </c>
      <c r="I78" s="6">
        <v>0.000164933611</v>
      </c>
      <c r="J78" s="6">
        <v>-0.00016793766666666667</v>
      </c>
      <c r="K78" s="6">
        <v>-0.004058788666666667</v>
      </c>
      <c r="L78" s="6">
        <v>4.18133E-06</v>
      </c>
      <c r="M78" s="6">
        <v>-0.00011918723333333332</v>
      </c>
      <c r="N78" s="6">
        <v>-8.06011E-05</v>
      </c>
      <c r="O78" s="6">
        <v>0.00046815960000000004</v>
      </c>
      <c r="P78" s="6">
        <v>-0.00016657438666666666</v>
      </c>
      <c r="Q78" s="6">
        <v>-8.898415666666667E-05</v>
      </c>
      <c r="R78" s="6">
        <v>0.00012680162666666667</v>
      </c>
      <c r="S78" s="6">
        <v>-0.0001391504</v>
      </c>
      <c r="T78" s="6">
        <v>0.00010569029666666667</v>
      </c>
      <c r="U78" s="2">
        <v>9999.993499999999</v>
      </c>
      <c r="V78" s="1">
        <v>8.457</v>
      </c>
      <c r="W78" s="1">
        <v>2.0163333333333333</v>
      </c>
      <c r="X78" s="1">
        <v>-2.0495666666666668</v>
      </c>
      <c r="Y78" s="1">
        <v>-49.33176666666666</v>
      </c>
      <c r="Z78" s="1">
        <v>0.053233333333333334</v>
      </c>
      <c r="AA78" s="1">
        <v>-1.4545333333333332</v>
      </c>
      <c r="AB78" s="1">
        <v>-0.9825333333333334</v>
      </c>
      <c r="AC78" s="1">
        <v>5.6932</v>
      </c>
      <c r="AD78" s="1">
        <v>-2.0298000000000003</v>
      </c>
      <c r="AE78" s="1">
        <v>-1.0846</v>
      </c>
      <c r="AF78" s="1">
        <v>1.5406666666666666</v>
      </c>
      <c r="AG78" s="1">
        <v>-1.6898</v>
      </c>
      <c r="AH78" s="1">
        <v>1.2847</v>
      </c>
    </row>
    <row r="79" spans="2:34" ht="11.25">
      <c r="B79" s="8" t="s">
        <v>56</v>
      </c>
      <c r="C79" s="3">
        <v>2000</v>
      </c>
      <c r="D79" s="5">
        <v>0.9112226666666666</v>
      </c>
      <c r="E79" s="5">
        <v>0.4556112333333333</v>
      </c>
      <c r="F79" s="4">
        <v>415.5364333333334</v>
      </c>
      <c r="G79" s="5">
        <v>0.9112218666666667</v>
      </c>
      <c r="H79" s="6">
        <v>0.0008500815</v>
      </c>
      <c r="I79" s="6">
        <v>0.00017574325966666666</v>
      </c>
      <c r="J79" s="6">
        <v>-0.00022817339999999997</v>
      </c>
      <c r="K79" s="6">
        <v>-0.004489595999999999</v>
      </c>
      <c r="L79" s="6">
        <v>-4.803577333333334E-06</v>
      </c>
      <c r="M79" s="6">
        <v>-0.00012939970666666666</v>
      </c>
      <c r="N79" s="6">
        <v>-7.87575E-05</v>
      </c>
      <c r="O79" s="6">
        <v>0.0005115597</v>
      </c>
      <c r="P79" s="6">
        <v>-0.0001808767533333333</v>
      </c>
      <c r="Q79" s="6">
        <v>-0.00010943291333333334</v>
      </c>
      <c r="R79" s="6">
        <v>0.00014146364666666668</v>
      </c>
      <c r="S79" s="6">
        <v>-0.00015233160666666665</v>
      </c>
      <c r="T79" s="6">
        <v>0.00011446733333333335</v>
      </c>
      <c r="U79" s="2">
        <v>9999.9928</v>
      </c>
      <c r="V79" s="1">
        <v>9.340166666666667</v>
      </c>
      <c r="W79" s="1">
        <v>1.9358666666666668</v>
      </c>
      <c r="X79" s="1">
        <v>-2.5122</v>
      </c>
      <c r="Y79" s="1">
        <v>-49.249366666666674</v>
      </c>
      <c r="Z79" s="1">
        <v>-0.05280000000000001</v>
      </c>
      <c r="AA79" s="1">
        <v>-1.4234</v>
      </c>
      <c r="AB79" s="1">
        <v>-0.8657333333333334</v>
      </c>
      <c r="AC79" s="1">
        <v>5.613900000000001</v>
      </c>
      <c r="AD79" s="1">
        <v>-1.9870666666666665</v>
      </c>
      <c r="AE79" s="1">
        <v>-1.2037333333333333</v>
      </c>
      <c r="AF79" s="1">
        <v>1.5515</v>
      </c>
      <c r="AG79" s="1">
        <v>-1.6696333333333335</v>
      </c>
      <c r="AH79" s="1">
        <v>1.2555333333333334</v>
      </c>
    </row>
    <row r="80" spans="2:34" ht="11.25">
      <c r="B80" s="8" t="s">
        <v>56</v>
      </c>
      <c r="C80" s="3">
        <v>2200</v>
      </c>
      <c r="D80" s="5">
        <v>1.0014263333333335</v>
      </c>
      <c r="E80" s="5">
        <v>0.45519366666666666</v>
      </c>
      <c r="F80" s="4">
        <v>415.56006666666667</v>
      </c>
      <c r="G80" s="5">
        <v>1.0014256333333333</v>
      </c>
      <c r="H80" s="6">
        <v>0.0009109304</v>
      </c>
      <c r="I80" s="6">
        <v>0.00019284945966666666</v>
      </c>
      <c r="J80" s="6">
        <v>-0.00023273883333333335</v>
      </c>
      <c r="K80" s="6">
        <v>-0.00492814</v>
      </c>
      <c r="L80" s="6">
        <v>-1.0280236666666668E-05</v>
      </c>
      <c r="M80" s="6">
        <v>-0.00014317003333333333</v>
      </c>
      <c r="N80" s="6">
        <v>-8.868192333333332E-05</v>
      </c>
      <c r="O80" s="6">
        <v>0.0005613717666666666</v>
      </c>
      <c r="P80" s="6">
        <v>-0.00019738796666666667</v>
      </c>
      <c r="Q80" s="6">
        <v>-0.00012530268</v>
      </c>
      <c r="R80" s="6">
        <v>0.00015627381666666668</v>
      </c>
      <c r="S80" s="6">
        <v>-0.00016720150999999998</v>
      </c>
      <c r="T80" s="6">
        <v>0.00012703753333333334</v>
      </c>
      <c r="U80" s="2">
        <v>9999.993866666666</v>
      </c>
      <c r="V80" s="1">
        <v>9.103866666666667</v>
      </c>
      <c r="W80" s="1">
        <v>1.9289333333333334</v>
      </c>
      <c r="X80" s="1">
        <v>-2.329</v>
      </c>
      <c r="Y80" s="1">
        <v>-49.19763333333333</v>
      </c>
      <c r="Z80" s="1">
        <v>-0.10356666666666665</v>
      </c>
      <c r="AA80" s="1">
        <v>-1.4323666666666668</v>
      </c>
      <c r="AB80" s="1">
        <v>-0.8876666666666667</v>
      </c>
      <c r="AC80" s="1">
        <v>5.6056</v>
      </c>
      <c r="AD80" s="1">
        <v>-1.9744333333333335</v>
      </c>
      <c r="AE80" s="1">
        <v>-1.2523333333333333</v>
      </c>
      <c r="AF80" s="1">
        <v>1.5587</v>
      </c>
      <c r="AG80" s="1">
        <v>-1.6671333333333334</v>
      </c>
      <c r="AH80" s="1">
        <v>1.2675333333333334</v>
      </c>
    </row>
    <row r="81" spans="2:34" ht="11.25">
      <c r="B81" s="8" t="s">
        <v>56</v>
      </c>
      <c r="C81" s="3">
        <v>2400</v>
      </c>
      <c r="D81" s="5">
        <v>1.092201</v>
      </c>
      <c r="E81" s="5">
        <v>0.4550836333333333</v>
      </c>
      <c r="F81" s="4">
        <v>415.4275</v>
      </c>
      <c r="G81" s="5">
        <v>1.0922</v>
      </c>
      <c r="H81" s="6">
        <v>0.0011389885333333335</v>
      </c>
      <c r="I81" s="6">
        <v>0.00022508876000000002</v>
      </c>
      <c r="J81" s="6">
        <v>-0.00019406493333333334</v>
      </c>
      <c r="K81" s="6">
        <v>-0.005410388333333333</v>
      </c>
      <c r="L81" s="6">
        <v>-1.9021223333333333E-05</v>
      </c>
      <c r="M81" s="6">
        <v>-0.00016068586666666667</v>
      </c>
      <c r="N81" s="6">
        <v>-0.00010602154666666667</v>
      </c>
      <c r="O81" s="6">
        <v>0.0006084503666666666</v>
      </c>
      <c r="P81" s="6">
        <v>-0.00021440303333333333</v>
      </c>
      <c r="Q81" s="6">
        <v>-0.00012901164666666667</v>
      </c>
      <c r="R81" s="6">
        <v>0.00017127480333333335</v>
      </c>
      <c r="S81" s="6">
        <v>-0.00018441973333333333</v>
      </c>
      <c r="T81" s="6">
        <v>0.00014225513333333332</v>
      </c>
      <c r="U81" s="2">
        <v>9999.9925</v>
      </c>
      <c r="V81" s="1">
        <v>10.4299</v>
      </c>
      <c r="W81" s="1">
        <v>2.0656000000000003</v>
      </c>
      <c r="X81" s="1">
        <v>-1.7790333333333332</v>
      </c>
      <c r="Y81" s="1">
        <v>-49.52610000000001</v>
      </c>
      <c r="Z81" s="1">
        <v>-0.17466666666666666</v>
      </c>
      <c r="AA81" s="1">
        <v>-1.4745333333333333</v>
      </c>
      <c r="AB81" s="1">
        <v>-0.9730666666666666</v>
      </c>
      <c r="AC81" s="1">
        <v>5.570433333333334</v>
      </c>
      <c r="AD81" s="1">
        <v>-1.966866666666667</v>
      </c>
      <c r="AE81" s="1">
        <v>-1.1811333333333334</v>
      </c>
      <c r="AF81" s="1">
        <v>1.5663999999999998</v>
      </c>
      <c r="AG81" s="1">
        <v>-1.6862333333333333</v>
      </c>
      <c r="AH81" s="1">
        <v>1.3015666666666668</v>
      </c>
    </row>
    <row r="82" spans="2:34" ht="11.25">
      <c r="B82" s="8" t="s">
        <v>56</v>
      </c>
      <c r="C82" s="3">
        <v>2600</v>
      </c>
      <c r="D82" s="5">
        <v>1.185135</v>
      </c>
      <c r="E82" s="5">
        <v>0.45582116666666667</v>
      </c>
      <c r="F82" s="4">
        <v>415.2045</v>
      </c>
      <c r="G82" s="5">
        <v>1.1851336666666665</v>
      </c>
      <c r="H82" s="6">
        <v>0.0015003766666666666</v>
      </c>
      <c r="I82" s="6">
        <v>0.00023566009000000002</v>
      </c>
      <c r="J82" s="6">
        <v>-0.00028207443333333335</v>
      </c>
      <c r="K82" s="6">
        <v>-0.005920631666666666</v>
      </c>
      <c r="L82" s="6">
        <v>-2.8790297000000003E-05</v>
      </c>
      <c r="M82" s="6">
        <v>-0.00016157493333333333</v>
      </c>
      <c r="N82" s="6">
        <v>-9.438551333333332E-05</v>
      </c>
      <c r="O82" s="6">
        <v>0.0006550670666666666</v>
      </c>
      <c r="P82" s="6">
        <v>-0.0002294304333333333</v>
      </c>
      <c r="Q82" s="6">
        <v>-0.00014654738666666667</v>
      </c>
      <c r="R82" s="6">
        <v>0.00018270210333333337</v>
      </c>
      <c r="S82" s="6">
        <v>-0.0002010954</v>
      </c>
      <c r="T82" s="6">
        <v>0.0001547256</v>
      </c>
      <c r="U82" s="2">
        <v>9999.990666666667</v>
      </c>
      <c r="V82" s="1">
        <v>12.659766666666668</v>
      </c>
      <c r="W82" s="1">
        <v>1.9900666666666667</v>
      </c>
      <c r="X82" s="1">
        <v>-2.3811666666666667</v>
      </c>
      <c r="Y82" s="1">
        <v>-49.9476</v>
      </c>
      <c r="Z82" s="1">
        <v>-0.2434333333333333</v>
      </c>
      <c r="AA82" s="1">
        <v>-1.3658333333333335</v>
      </c>
      <c r="AB82" s="1">
        <v>-0.7989</v>
      </c>
      <c r="AC82" s="1">
        <v>5.527</v>
      </c>
      <c r="AD82" s="1">
        <v>-1.9395666666666667</v>
      </c>
      <c r="AE82" s="1">
        <v>-1.2366666666666666</v>
      </c>
      <c r="AF82" s="1">
        <v>1.5396999999999998</v>
      </c>
      <c r="AG82" s="1">
        <v>-1.6946666666666665</v>
      </c>
      <c r="AH82" s="1">
        <v>1.3048</v>
      </c>
    </row>
    <row r="83" spans="2:34" ht="11.25">
      <c r="B83" s="8" t="s">
        <v>56</v>
      </c>
      <c r="C83" s="3">
        <v>2800</v>
      </c>
      <c r="D83" s="5">
        <v>1.2773079999999999</v>
      </c>
      <c r="E83" s="5">
        <v>0.4561815</v>
      </c>
      <c r="F83" s="4">
        <v>415.4089333333333</v>
      </c>
      <c r="G83" s="5">
        <v>1.2773073333333331</v>
      </c>
      <c r="H83" s="6">
        <v>0.001356851</v>
      </c>
      <c r="I83" s="6">
        <v>0.00023423522333333334</v>
      </c>
      <c r="J83" s="6">
        <v>-0.0003184938</v>
      </c>
      <c r="K83" s="6">
        <v>-0.006418414999999999</v>
      </c>
      <c r="L83" s="6">
        <v>-3.2293754333333336E-05</v>
      </c>
      <c r="M83" s="6">
        <v>-0.00016359563333333334</v>
      </c>
      <c r="N83" s="6">
        <v>-9.529032E-05</v>
      </c>
      <c r="O83" s="6">
        <v>0.000699221</v>
      </c>
      <c r="P83" s="6">
        <v>-0.00024679153333333334</v>
      </c>
      <c r="Q83" s="6">
        <v>-0.00016088066</v>
      </c>
      <c r="R83" s="6">
        <v>0.00019376275333333332</v>
      </c>
      <c r="S83" s="6">
        <v>-0.00021771773333333335</v>
      </c>
      <c r="T83" s="6">
        <v>0.00016810236666666667</v>
      </c>
      <c r="U83" s="2">
        <v>9999.993166666667</v>
      </c>
      <c r="V83" s="1">
        <v>10.615366666666667</v>
      </c>
      <c r="W83" s="1">
        <v>1.8369333333333333</v>
      </c>
      <c r="X83" s="1">
        <v>-2.4977666666666667</v>
      </c>
      <c r="Y83" s="1">
        <v>-50.24026666666666</v>
      </c>
      <c r="Z83" s="1">
        <v>-0.25320000000000004</v>
      </c>
      <c r="AA83" s="1">
        <v>-1.2830666666666668</v>
      </c>
      <c r="AB83" s="1">
        <v>-0.7473</v>
      </c>
      <c r="AC83" s="1">
        <v>5.473800000000001</v>
      </c>
      <c r="AD83" s="1">
        <v>-1.9351333333333331</v>
      </c>
      <c r="AE83" s="1">
        <v>-1.26</v>
      </c>
      <c r="AF83" s="1">
        <v>1.5155999999999998</v>
      </c>
      <c r="AG83" s="1">
        <v>-1.7027</v>
      </c>
      <c r="AH83" s="1">
        <v>1.3154666666666668</v>
      </c>
    </row>
    <row r="84" spans="2:34" ht="11.25">
      <c r="B84" s="8" t="s">
        <v>56</v>
      </c>
      <c r="C84" s="3">
        <v>3000</v>
      </c>
      <c r="D84" s="5">
        <v>1.367471</v>
      </c>
      <c r="E84" s="5">
        <v>0.45582370000000005</v>
      </c>
      <c r="F84" s="4">
        <v>415.1407</v>
      </c>
      <c r="G84" s="5">
        <v>1.36747</v>
      </c>
      <c r="H84" s="6">
        <v>0.0018183610000000001</v>
      </c>
      <c r="I84" s="6">
        <v>0.00029411533666666667</v>
      </c>
      <c r="J84" s="6">
        <v>-0.00021572643333333334</v>
      </c>
      <c r="K84" s="6">
        <v>-0.006890048333333333</v>
      </c>
      <c r="L84" s="6">
        <v>-4.219743666666667E-05</v>
      </c>
      <c r="M84" s="6">
        <v>-0.00019168106666666665</v>
      </c>
      <c r="N84" s="6">
        <v>-0.0001246736066666667</v>
      </c>
      <c r="O84" s="6">
        <v>0.0007410514</v>
      </c>
      <c r="P84" s="6">
        <v>-0.00026397396666666666</v>
      </c>
      <c r="Q84" s="6">
        <v>-0.00015572805333333335</v>
      </c>
      <c r="R84" s="6">
        <v>0.00021194059333333337</v>
      </c>
      <c r="S84" s="6">
        <v>-0.00023670536666666668</v>
      </c>
      <c r="T84" s="6">
        <v>0.00018428103333333336</v>
      </c>
      <c r="U84" s="2">
        <v>9999.990166666668</v>
      </c>
      <c r="V84" s="1">
        <v>13.2977</v>
      </c>
      <c r="W84" s="1">
        <v>2.1530666666666667</v>
      </c>
      <c r="X84" s="1">
        <v>-1.5801666666666667</v>
      </c>
      <c r="Y84" s="1">
        <v>-50.377133333333326</v>
      </c>
      <c r="Z84" s="1">
        <v>-0.3092</v>
      </c>
      <c r="AA84" s="1">
        <v>-1.4039666666666666</v>
      </c>
      <c r="AB84" s="1">
        <v>-0.9133999999999999</v>
      </c>
      <c r="AC84" s="1">
        <v>5.418733333333333</v>
      </c>
      <c r="AD84" s="1">
        <v>-1.9332333333333331</v>
      </c>
      <c r="AE84" s="1">
        <v>-1.1389333333333334</v>
      </c>
      <c r="AF84" s="1">
        <v>1.5485333333333333</v>
      </c>
      <c r="AG84" s="1">
        <v>-1.7291999999999998</v>
      </c>
      <c r="AH84" s="1">
        <v>1.3470666666666666</v>
      </c>
    </row>
    <row r="85" spans="2:34" ht="11.25">
      <c r="B85" s="8" t="s">
        <v>56</v>
      </c>
      <c r="C85" s="3">
        <v>3200</v>
      </c>
      <c r="D85" s="5">
        <v>1.4593093333333333</v>
      </c>
      <c r="E85" s="5">
        <v>0.4560342</v>
      </c>
      <c r="F85" s="4">
        <v>415.1426666666666</v>
      </c>
      <c r="G85" s="5">
        <v>1.4593083333333334</v>
      </c>
      <c r="H85" s="6">
        <v>0.001937658</v>
      </c>
      <c r="I85" s="6">
        <v>0.00028698376000000004</v>
      </c>
      <c r="J85" s="6">
        <v>-0.0002858636</v>
      </c>
      <c r="K85" s="6">
        <v>-0.007387748333333333</v>
      </c>
      <c r="L85" s="6">
        <v>-5.003366666666667E-05</v>
      </c>
      <c r="M85" s="6">
        <v>-0.00019019993333333333</v>
      </c>
      <c r="N85" s="6">
        <v>-0.00011754128333333334</v>
      </c>
      <c r="O85" s="6">
        <v>0.0007850359666666668</v>
      </c>
      <c r="P85" s="6">
        <v>-0.0002793222</v>
      </c>
      <c r="Q85" s="6">
        <v>-0.00017367005333333334</v>
      </c>
      <c r="R85" s="6">
        <v>0.00022149653666666668</v>
      </c>
      <c r="S85" s="6">
        <v>-0.0002510561333333333</v>
      </c>
      <c r="T85" s="6">
        <v>0.00019512146666666669</v>
      </c>
      <c r="U85" s="2">
        <v>9999.9905</v>
      </c>
      <c r="V85" s="1">
        <v>13.277700000000001</v>
      </c>
      <c r="W85" s="1">
        <v>1.9689666666666668</v>
      </c>
      <c r="X85" s="1">
        <v>-1.9609666666666665</v>
      </c>
      <c r="Y85" s="1">
        <v>-50.61593333333334</v>
      </c>
      <c r="Z85" s="1">
        <v>-0.34380000000000005</v>
      </c>
      <c r="AA85" s="1">
        <v>-1.3053000000000001</v>
      </c>
      <c r="AB85" s="1">
        <v>-0.8069666666666667</v>
      </c>
      <c r="AC85" s="1">
        <v>5.3791</v>
      </c>
      <c r="AD85" s="1">
        <v>-1.9162</v>
      </c>
      <c r="AE85" s="1">
        <v>-1.1906999999999999</v>
      </c>
      <c r="AF85" s="1">
        <v>1.5168333333333333</v>
      </c>
      <c r="AG85" s="1">
        <v>-1.7187999999999999</v>
      </c>
      <c r="AH85" s="1">
        <v>1.3366333333333333</v>
      </c>
    </row>
    <row r="86" spans="2:34" ht="11.25">
      <c r="B86" s="8" t="s">
        <v>56</v>
      </c>
      <c r="C86" s="3">
        <v>3400</v>
      </c>
      <c r="D86" s="5">
        <v>1.5491896666666667</v>
      </c>
      <c r="E86" s="5">
        <v>0.45564399999999994</v>
      </c>
      <c r="F86" s="4">
        <v>415.2138</v>
      </c>
      <c r="G86" s="5">
        <v>1.5491883333333334</v>
      </c>
      <c r="H86" s="6">
        <v>0.001946840666666667</v>
      </c>
      <c r="I86" s="6">
        <v>0.00029423770333333334</v>
      </c>
      <c r="J86" s="6">
        <v>-0.0003818233333333333</v>
      </c>
      <c r="K86" s="6">
        <v>-0.007854223333333334</v>
      </c>
      <c r="L86" s="6">
        <v>-5.2955503333333336E-05</v>
      </c>
      <c r="M86" s="6">
        <v>-0.00019315170000000002</v>
      </c>
      <c r="N86" s="6">
        <v>-0.00010482129666666666</v>
      </c>
      <c r="O86" s="6">
        <v>0.0008263144666666667</v>
      </c>
      <c r="P86" s="6">
        <v>-0.0002955706333333333</v>
      </c>
      <c r="Q86" s="6">
        <v>-0.00019487611666666667</v>
      </c>
      <c r="R86" s="6">
        <v>0.00023321218333333333</v>
      </c>
      <c r="S86" s="6">
        <v>-0.0002651889</v>
      </c>
      <c r="T86" s="6">
        <v>0.00020436403333333334</v>
      </c>
      <c r="U86" s="2">
        <v>9999.991199999999</v>
      </c>
      <c r="V86" s="1">
        <v>12.5665</v>
      </c>
      <c r="W86" s="1">
        <v>1.9017666666666664</v>
      </c>
      <c r="X86" s="1">
        <v>-2.4675999999999996</v>
      </c>
      <c r="Y86" s="1">
        <v>-50.69053333333333</v>
      </c>
      <c r="Z86" s="1">
        <v>-0.34276666666666666</v>
      </c>
      <c r="AA86" s="1">
        <v>-1.2484000000000002</v>
      </c>
      <c r="AB86" s="1">
        <v>-0.6777333333333333</v>
      </c>
      <c r="AC86" s="1">
        <v>5.3336</v>
      </c>
      <c r="AD86" s="1">
        <v>-1.9095000000000002</v>
      </c>
      <c r="AE86" s="1">
        <v>-1.2587333333333333</v>
      </c>
      <c r="AF86" s="1">
        <v>1.5046333333333333</v>
      </c>
      <c r="AG86" s="1">
        <v>-1.7103666666666666</v>
      </c>
      <c r="AH86" s="1">
        <v>1.3187999999999998</v>
      </c>
    </row>
    <row r="87" spans="2:34" ht="11.25">
      <c r="B87" s="8" t="s">
        <v>56</v>
      </c>
      <c r="C87" s="3">
        <v>3600</v>
      </c>
      <c r="D87" s="5">
        <v>1.6385523333333334</v>
      </c>
      <c r="E87" s="5">
        <v>0.45515336666666667</v>
      </c>
      <c r="F87" s="4">
        <v>414.9585666666667</v>
      </c>
      <c r="G87" s="5">
        <v>1.6385500000000002</v>
      </c>
      <c r="H87" s="6">
        <v>0.0024769733333333335</v>
      </c>
      <c r="I87" s="6">
        <v>0.0003853937</v>
      </c>
      <c r="J87" s="6">
        <v>-0.0002629553</v>
      </c>
      <c r="K87" s="6">
        <v>-0.008279684</v>
      </c>
      <c r="L87" s="6">
        <v>-6.318485333333333E-05</v>
      </c>
      <c r="M87" s="6">
        <v>-0.0002344204</v>
      </c>
      <c r="N87" s="6">
        <v>-0.00013876351999999998</v>
      </c>
      <c r="O87" s="6">
        <v>0.0008684896999999999</v>
      </c>
      <c r="P87" s="6">
        <v>-0.0003117427</v>
      </c>
      <c r="Q87" s="6">
        <v>-0.0001890928</v>
      </c>
      <c r="R87" s="6">
        <v>0.0002571084</v>
      </c>
      <c r="S87" s="6">
        <v>-0.00028389623333333335</v>
      </c>
      <c r="T87" s="6">
        <v>0.00022026373333333335</v>
      </c>
      <c r="U87" s="2">
        <v>9999.987866666668</v>
      </c>
      <c r="V87" s="1">
        <v>15.118733333333333</v>
      </c>
      <c r="W87" s="1">
        <v>2.3526000000000002</v>
      </c>
      <c r="X87" s="1">
        <v>-1.6055666666666666</v>
      </c>
      <c r="Y87" s="1">
        <v>-50.5251</v>
      </c>
      <c r="Z87" s="1">
        <v>-0.38683333333333336</v>
      </c>
      <c r="AA87" s="1">
        <v>-1.4319666666666666</v>
      </c>
      <c r="AB87" s="1">
        <v>-0.8485999999999999</v>
      </c>
      <c r="AC87" s="1">
        <v>5.3002</v>
      </c>
      <c r="AD87" s="1">
        <v>-1.9044999999999999</v>
      </c>
      <c r="AE87" s="1">
        <v>-1.1541333333333332</v>
      </c>
      <c r="AF87" s="1">
        <v>1.5678666666666665</v>
      </c>
      <c r="AG87" s="1">
        <v>-1.7309999999999999</v>
      </c>
      <c r="AH87" s="1">
        <v>1.3438999999999999</v>
      </c>
    </row>
    <row r="88" spans="2:34" ht="11.25">
      <c r="B88" s="8" t="s">
        <v>56</v>
      </c>
      <c r="C88" s="3">
        <v>3800</v>
      </c>
      <c r="D88" s="5">
        <v>1.7289640000000002</v>
      </c>
      <c r="E88" s="5">
        <v>0.4549905</v>
      </c>
      <c r="F88" s="4">
        <v>414.8306333333333</v>
      </c>
      <c r="G88" s="5">
        <v>1.7289613333333334</v>
      </c>
      <c r="H88" s="6">
        <v>0.002835177333333333</v>
      </c>
      <c r="I88" s="6">
        <v>0.0003532556</v>
      </c>
      <c r="J88" s="6">
        <v>-0.0003722179666666667</v>
      </c>
      <c r="K88" s="6">
        <v>-0.008733995</v>
      </c>
      <c r="L88" s="6">
        <v>-7.757204666666666E-05</v>
      </c>
      <c r="M88" s="6">
        <v>-0.00023048419999999997</v>
      </c>
      <c r="N88" s="6">
        <v>-0.00012746251</v>
      </c>
      <c r="O88" s="6">
        <v>0.0009170575</v>
      </c>
      <c r="P88" s="6">
        <v>-0.0003278774</v>
      </c>
      <c r="Q88" s="6">
        <v>-0.00021747783333333332</v>
      </c>
      <c r="R88" s="6">
        <v>0.0002680006333333333</v>
      </c>
      <c r="S88" s="6">
        <v>-0.0002964054333333333</v>
      </c>
      <c r="T88" s="6">
        <v>0.00022995513333333334</v>
      </c>
      <c r="U88" s="2">
        <v>9999.9858</v>
      </c>
      <c r="V88" s="1">
        <v>16.398533333333333</v>
      </c>
      <c r="W88" s="1">
        <v>2.0433333333333334</v>
      </c>
      <c r="X88" s="1">
        <v>-2.1530333333333336</v>
      </c>
      <c r="Y88" s="1">
        <v>-50.51306666666667</v>
      </c>
      <c r="Z88" s="1">
        <v>-0.4496666666666667</v>
      </c>
      <c r="AA88" s="1">
        <v>-1.3341333333333332</v>
      </c>
      <c r="AB88" s="1">
        <v>-0.7388</v>
      </c>
      <c r="AC88" s="1">
        <v>5.303833333333333</v>
      </c>
      <c r="AD88" s="1">
        <v>-1.8984666666666667</v>
      </c>
      <c r="AE88" s="1">
        <v>-1.2574333333333334</v>
      </c>
      <c r="AF88" s="1">
        <v>1.5485999999999998</v>
      </c>
      <c r="AG88" s="1">
        <v>-1.7129666666666665</v>
      </c>
      <c r="AH88" s="1">
        <v>1.3296</v>
      </c>
    </row>
    <row r="89" spans="2:34" ht="11.25">
      <c r="B89" s="8" t="s">
        <v>56</v>
      </c>
      <c r="C89" s="3">
        <v>4000</v>
      </c>
      <c r="D89" s="5">
        <v>1.8216113333333332</v>
      </c>
      <c r="E89" s="5">
        <v>0.4554027666666667</v>
      </c>
      <c r="F89" s="4">
        <v>415.07806666666664</v>
      </c>
      <c r="G89" s="5">
        <v>1.8216093333333332</v>
      </c>
      <c r="H89" s="6">
        <v>0.0025359746666666666</v>
      </c>
      <c r="I89" s="6">
        <v>0.0003599461000000001</v>
      </c>
      <c r="J89" s="6">
        <v>-0.0004554838</v>
      </c>
      <c r="K89" s="6">
        <v>-0.009245042</v>
      </c>
      <c r="L89" s="6">
        <v>-7.638340666666665E-05</v>
      </c>
      <c r="M89" s="6">
        <v>-0.000232097</v>
      </c>
      <c r="N89" s="6">
        <v>-0.00011752732</v>
      </c>
      <c r="O89" s="6">
        <v>0.0009641035000000001</v>
      </c>
      <c r="P89" s="6">
        <v>-0.0003465090333333333</v>
      </c>
      <c r="Q89" s="6">
        <v>-0.00023296139999999998</v>
      </c>
      <c r="R89" s="6">
        <v>0.0002797329666666667</v>
      </c>
      <c r="S89" s="6">
        <v>-0.00031272909999999996</v>
      </c>
      <c r="T89" s="6">
        <v>0.00024198573333333333</v>
      </c>
      <c r="U89" s="2">
        <v>9999.989966666666</v>
      </c>
      <c r="V89" s="1">
        <v>13.924166666666666</v>
      </c>
      <c r="W89" s="1">
        <v>1.9766666666666666</v>
      </c>
      <c r="X89" s="1">
        <v>-2.5012666666666665</v>
      </c>
      <c r="Y89" s="1">
        <v>-50.74876666666666</v>
      </c>
      <c r="Z89" s="1">
        <v>-0.42</v>
      </c>
      <c r="AA89" s="1">
        <v>-1.2752666666666668</v>
      </c>
      <c r="AB89" s="1">
        <v>-0.6464</v>
      </c>
      <c r="AC89" s="1">
        <v>5.2922</v>
      </c>
      <c r="AD89" s="1">
        <v>-1.9042000000000001</v>
      </c>
      <c r="AE89" s="1">
        <v>-1.2786333333333333</v>
      </c>
      <c r="AF89" s="1">
        <v>1.5344666666666669</v>
      </c>
      <c r="AG89" s="1">
        <v>-1.7156666666666667</v>
      </c>
      <c r="AH89" s="1">
        <v>1.3280666666666667</v>
      </c>
    </row>
    <row r="90" spans="2:34" ht="11.25">
      <c r="B90" s="8" t="s">
        <v>56</v>
      </c>
      <c r="C90" s="3">
        <v>4200</v>
      </c>
      <c r="D90" s="5">
        <v>1.9143753333333333</v>
      </c>
      <c r="E90" s="5">
        <v>0.45580356666666666</v>
      </c>
      <c r="F90" s="4">
        <v>414.90243333333336</v>
      </c>
      <c r="G90" s="5">
        <v>1.9143723333333333</v>
      </c>
      <c r="H90" s="6">
        <v>0.003002155666666667</v>
      </c>
      <c r="I90" s="6">
        <v>0.0004036520666666667</v>
      </c>
      <c r="J90" s="6">
        <v>-0.00039049630000000004</v>
      </c>
      <c r="K90" s="6">
        <v>-0.009770973333333334</v>
      </c>
      <c r="L90" s="6">
        <v>-8.296681333333333E-05</v>
      </c>
      <c r="M90" s="6">
        <v>-0.00024957829999999997</v>
      </c>
      <c r="N90" s="6">
        <v>-0.00013712417333333333</v>
      </c>
      <c r="O90" s="6">
        <v>0.0010038668333333333</v>
      </c>
      <c r="P90" s="6">
        <v>-0.0003642284</v>
      </c>
      <c r="Q90" s="6">
        <v>-0.00022543417999999998</v>
      </c>
      <c r="R90" s="6">
        <v>0.00029411553333333335</v>
      </c>
      <c r="S90" s="6">
        <v>-0.0003325031666666667</v>
      </c>
      <c r="T90" s="6">
        <v>0.0002591476666666667</v>
      </c>
      <c r="U90" s="2">
        <v>9999.987433333334</v>
      </c>
      <c r="V90" s="1">
        <v>15.680466666666666</v>
      </c>
      <c r="W90" s="1">
        <v>2.1109</v>
      </c>
      <c r="X90" s="1">
        <v>-2.0408666666666666</v>
      </c>
      <c r="Y90" s="1">
        <v>-51.03380000000001</v>
      </c>
      <c r="Z90" s="1">
        <v>-0.43396666666666667</v>
      </c>
      <c r="AA90" s="1">
        <v>-1.3051333333333333</v>
      </c>
      <c r="AB90" s="1">
        <v>-0.7172333333333333</v>
      </c>
      <c r="AC90" s="1">
        <v>5.243433333333333</v>
      </c>
      <c r="AD90" s="1">
        <v>-1.9038666666666668</v>
      </c>
      <c r="AE90" s="1">
        <v>-1.1780000000000002</v>
      </c>
      <c r="AF90" s="1">
        <v>1.5360333333333334</v>
      </c>
      <c r="AG90" s="1">
        <v>-1.7360333333333333</v>
      </c>
      <c r="AH90" s="1">
        <v>1.3535333333333333</v>
      </c>
    </row>
    <row r="91" spans="2:34" ht="11.25">
      <c r="B91" s="8" t="s">
        <v>56</v>
      </c>
      <c r="C91" s="3">
        <v>4400</v>
      </c>
      <c r="D91" s="5">
        <v>2.004387</v>
      </c>
      <c r="E91" s="5">
        <v>0.4555424666666667</v>
      </c>
      <c r="F91" s="4">
        <v>413.6669</v>
      </c>
      <c r="G91" s="5">
        <v>2.004379</v>
      </c>
      <c r="H91" s="6">
        <v>0.005620239333333332</v>
      </c>
      <c r="I91" s="6">
        <v>0.00042165936666666666</v>
      </c>
      <c r="J91" s="6">
        <v>-0.0003906257</v>
      </c>
      <c r="K91" s="6">
        <v>-0.010240991333333333</v>
      </c>
      <c r="L91" s="6">
        <v>-0.00012440840666666668</v>
      </c>
      <c r="M91" s="6">
        <v>-0.00025366116666666666</v>
      </c>
      <c r="N91" s="6">
        <v>-0.00014410779666666667</v>
      </c>
      <c r="O91" s="6">
        <v>0.0010391413333333333</v>
      </c>
      <c r="P91" s="6">
        <v>-0.0003739512</v>
      </c>
      <c r="Q91" s="6">
        <v>-0.00023629077666666666</v>
      </c>
      <c r="R91" s="6">
        <v>0.0003054042</v>
      </c>
      <c r="S91" s="6">
        <v>-0.00034698216666666665</v>
      </c>
      <c r="T91" s="6">
        <v>0.0002703659</v>
      </c>
      <c r="U91" s="2">
        <v>9999.960466666666</v>
      </c>
      <c r="V91" s="1">
        <v>28.035500000000003</v>
      </c>
      <c r="W91" s="1">
        <v>2.1060666666666665</v>
      </c>
      <c r="X91" s="1">
        <v>-1.9499333333333333</v>
      </c>
      <c r="Y91" s="1">
        <v>-51.086333333333336</v>
      </c>
      <c r="Z91" s="1">
        <v>-0.6213</v>
      </c>
      <c r="AA91" s="1">
        <v>-1.2670333333333332</v>
      </c>
      <c r="AB91" s="1">
        <v>-0.7201333333333334</v>
      </c>
      <c r="AC91" s="1">
        <v>5.184033333333333</v>
      </c>
      <c r="AD91" s="1">
        <v>-1.8668333333333333</v>
      </c>
      <c r="AE91" s="1">
        <v>-1.1793333333333333</v>
      </c>
      <c r="AF91" s="1">
        <v>1.5233666666666668</v>
      </c>
      <c r="AG91" s="1">
        <v>-1.7301666666666666</v>
      </c>
      <c r="AH91" s="1">
        <v>1.3488</v>
      </c>
    </row>
    <row r="92" spans="2:34" ht="11.25">
      <c r="B92" s="8" t="s">
        <v>56</v>
      </c>
      <c r="C92" s="3">
        <v>4600</v>
      </c>
      <c r="D92" s="5">
        <v>2.092966</v>
      </c>
      <c r="E92" s="5">
        <v>0.45499263333333334</v>
      </c>
      <c r="F92" s="4">
        <v>412.4955333333333</v>
      </c>
      <c r="G92" s="5">
        <v>2.0929496666666667</v>
      </c>
      <c r="H92" s="6">
        <v>0.008319789333333332</v>
      </c>
      <c r="I92" s="6">
        <v>0.00046444623333333326</v>
      </c>
      <c r="J92" s="6">
        <v>-0.0004102162333333333</v>
      </c>
      <c r="K92" s="6">
        <v>-0.010671090000000001</v>
      </c>
      <c r="L92" s="6">
        <v>-0.00016786326666666667</v>
      </c>
      <c r="M92" s="6">
        <v>-0.0002708626</v>
      </c>
      <c r="N92" s="6">
        <v>-0.00015287194</v>
      </c>
      <c r="O92" s="6">
        <v>0.0010756376666666665</v>
      </c>
      <c r="P92" s="6">
        <v>-0.0003828096</v>
      </c>
      <c r="Q92" s="6">
        <v>-0.00024715986666666665</v>
      </c>
      <c r="R92" s="6">
        <v>0.0003218987</v>
      </c>
      <c r="S92" s="6">
        <v>-0.00036013420000000003</v>
      </c>
      <c r="T92" s="6">
        <v>0.0002794389</v>
      </c>
      <c r="U92" s="2">
        <v>9999.9208</v>
      </c>
      <c r="V92" s="1">
        <v>39.7491</v>
      </c>
      <c r="W92" s="1">
        <v>2.2201</v>
      </c>
      <c r="X92" s="1">
        <v>-1.9606333333333332</v>
      </c>
      <c r="Y92" s="1">
        <v>-50.9811</v>
      </c>
      <c r="Z92" s="1">
        <v>-0.8027666666666667</v>
      </c>
      <c r="AA92" s="1">
        <v>-1.2952333333333332</v>
      </c>
      <c r="AB92" s="1">
        <v>-0.7315999999999999</v>
      </c>
      <c r="AC92" s="1">
        <v>5.1391333333333336</v>
      </c>
      <c r="AD92" s="1">
        <v>-1.8303</v>
      </c>
      <c r="AE92" s="1">
        <v>-1.1811666666666667</v>
      </c>
      <c r="AF92" s="1">
        <v>1.5375</v>
      </c>
      <c r="AG92" s="1">
        <v>-1.7197333333333333</v>
      </c>
      <c r="AH92" s="1">
        <v>1.3350666666666668</v>
      </c>
    </row>
    <row r="93" spans="2:34" ht="11.25">
      <c r="B93" s="8" t="s">
        <v>56</v>
      </c>
      <c r="C93" s="3">
        <v>4800</v>
      </c>
      <c r="D93" s="5">
        <v>2.1835096666666662</v>
      </c>
      <c r="E93" s="5">
        <v>0.45489779999999996</v>
      </c>
      <c r="F93" s="4">
        <v>411.39243333333326</v>
      </c>
      <c r="G93" s="5">
        <v>2.1834813333333334</v>
      </c>
      <c r="H93" s="6">
        <v>0.0110877</v>
      </c>
      <c r="I93" s="6">
        <v>0.0005006184</v>
      </c>
      <c r="J93" s="6">
        <v>-0.0004232006333333333</v>
      </c>
      <c r="K93" s="6">
        <v>-0.01111375</v>
      </c>
      <c r="L93" s="6">
        <v>-0.00022006266666666668</v>
      </c>
      <c r="M93" s="6">
        <v>-0.00028523713333333334</v>
      </c>
      <c r="N93" s="6">
        <v>-0.00016134814</v>
      </c>
      <c r="O93" s="6">
        <v>0.0011141423333333334</v>
      </c>
      <c r="P93" s="6">
        <v>-0.0003899461333333333</v>
      </c>
      <c r="Q93" s="6">
        <v>-0.0002602823</v>
      </c>
      <c r="R93" s="6">
        <v>0.00033815090000000004</v>
      </c>
      <c r="S93" s="6">
        <v>-0.00037400296666666665</v>
      </c>
      <c r="T93" s="6">
        <v>0.00028915176666666664</v>
      </c>
      <c r="U93" s="2">
        <v>9999.8709</v>
      </c>
      <c r="V93" s="1">
        <v>50.780100000000004</v>
      </c>
      <c r="W93" s="1">
        <v>2.292933333333333</v>
      </c>
      <c r="X93" s="1">
        <v>-1.9383333333333335</v>
      </c>
      <c r="Y93" s="1">
        <v>-50.8973</v>
      </c>
      <c r="Z93" s="1">
        <v>-1.0085666666666666</v>
      </c>
      <c r="AA93" s="1">
        <v>-1.3073666666666666</v>
      </c>
      <c r="AB93" s="1">
        <v>-0.7403666666666666</v>
      </c>
      <c r="AC93" s="1">
        <v>5.102333333333333</v>
      </c>
      <c r="AD93" s="1">
        <v>-1.7876666666666667</v>
      </c>
      <c r="AE93" s="1">
        <v>-1.1914666666666667</v>
      </c>
      <c r="AF93" s="1">
        <v>1.5475333333333332</v>
      </c>
      <c r="AG93" s="1">
        <v>-1.7117333333333333</v>
      </c>
      <c r="AH93" s="1">
        <v>1.3241333333333334</v>
      </c>
    </row>
    <row r="94" spans="2:34" ht="11.25">
      <c r="B94" s="8" t="s">
        <v>56</v>
      </c>
      <c r="C94" s="3">
        <v>5000</v>
      </c>
      <c r="D94" s="5">
        <v>2.2750103333333334</v>
      </c>
      <c r="E94" s="5">
        <v>0.45500199999999996</v>
      </c>
      <c r="F94" s="4">
        <v>410.35429999999997</v>
      </c>
      <c r="G94" s="5">
        <v>2.2749676666666665</v>
      </c>
      <c r="H94" s="6">
        <v>0.013913723333333334</v>
      </c>
      <c r="I94" s="6">
        <v>0.0005391861333333333</v>
      </c>
      <c r="J94" s="6">
        <v>-0.0004289017666666667</v>
      </c>
      <c r="K94" s="6">
        <v>-0.011591143333333333</v>
      </c>
      <c r="L94" s="6">
        <v>-0.0002687377</v>
      </c>
      <c r="M94" s="6">
        <v>-0.00029803143333333333</v>
      </c>
      <c r="N94" s="6">
        <v>-0.00017037792</v>
      </c>
      <c r="O94" s="6">
        <v>0.0011531643333333333</v>
      </c>
      <c r="P94" s="6">
        <v>-0.0003984753333333333</v>
      </c>
      <c r="Q94" s="6">
        <v>-0.0002671689666666667</v>
      </c>
      <c r="R94" s="6">
        <v>0.00035342360000000005</v>
      </c>
      <c r="S94" s="6">
        <v>-0.0003893387333333334</v>
      </c>
      <c r="T94" s="6">
        <v>0.0002996193</v>
      </c>
      <c r="U94" s="2">
        <v>9999.8128</v>
      </c>
      <c r="V94" s="1">
        <v>61.16113333333334</v>
      </c>
      <c r="W94" s="1">
        <v>2.3705</v>
      </c>
      <c r="X94" s="1">
        <v>-1.8855333333333333</v>
      </c>
      <c r="Y94" s="1">
        <v>-50.94926666666667</v>
      </c>
      <c r="Z94" s="1">
        <v>-1.1816666666666666</v>
      </c>
      <c r="AA94" s="1">
        <v>-1.3107666666666666</v>
      </c>
      <c r="AB94" s="1">
        <v>-0.7498</v>
      </c>
      <c r="AC94" s="1">
        <v>5.0685</v>
      </c>
      <c r="AD94" s="1">
        <v>-1.7528666666666666</v>
      </c>
      <c r="AE94" s="1">
        <v>-1.1739666666666666</v>
      </c>
      <c r="AF94" s="1">
        <v>1.5527</v>
      </c>
      <c r="AG94" s="1">
        <v>-1.7106333333333332</v>
      </c>
      <c r="AH94" s="1">
        <v>1.317</v>
      </c>
    </row>
    <row r="95" spans="2:34" ht="11.25">
      <c r="B95" s="8" t="s">
        <v>56</v>
      </c>
      <c r="C95" s="3">
        <v>5200</v>
      </c>
      <c r="D95" s="5">
        <v>2.367382333333333</v>
      </c>
      <c r="E95" s="5">
        <v>0.4552658</v>
      </c>
      <c r="F95" s="4">
        <v>409.2453</v>
      </c>
      <c r="G95" s="5">
        <v>2.3673206666666666</v>
      </c>
      <c r="H95" s="6">
        <v>0.017104623333333333</v>
      </c>
      <c r="I95" s="6">
        <v>0.0005766476666666667</v>
      </c>
      <c r="J95" s="6">
        <v>-0.00042564386666666667</v>
      </c>
      <c r="K95" s="6">
        <v>-0.012107283333333335</v>
      </c>
      <c r="L95" s="6">
        <v>-0.00031981323333333335</v>
      </c>
      <c r="M95" s="6">
        <v>-0.0003052533</v>
      </c>
      <c r="N95" s="6">
        <v>-0.00017645134333333333</v>
      </c>
      <c r="O95" s="6">
        <v>0.001188263</v>
      </c>
      <c r="P95" s="6">
        <v>-0.0004050419</v>
      </c>
      <c r="Q95" s="6">
        <v>-0.00026949266666666667</v>
      </c>
      <c r="R95" s="6">
        <v>0.00036533826666666666</v>
      </c>
      <c r="S95" s="6">
        <v>-0.0004057549666666666</v>
      </c>
      <c r="T95" s="6">
        <v>0.0003102417666666667</v>
      </c>
      <c r="U95" s="2">
        <v>9999.738833333335</v>
      </c>
      <c r="V95" s="1">
        <v>72.25136666666667</v>
      </c>
      <c r="W95" s="1">
        <v>2.4371</v>
      </c>
      <c r="X95" s="1">
        <v>-1.7988666666666668</v>
      </c>
      <c r="Y95" s="1">
        <v>-51.13886666666667</v>
      </c>
      <c r="Z95" s="1">
        <v>-1.3513</v>
      </c>
      <c r="AA95" s="1">
        <v>-1.2901666666666667</v>
      </c>
      <c r="AB95" s="1">
        <v>-0.7457666666666666</v>
      </c>
      <c r="AC95" s="1">
        <v>5.018866666666667</v>
      </c>
      <c r="AD95" s="1">
        <v>-1.711566666666667</v>
      </c>
      <c r="AE95" s="1">
        <v>-1.1387</v>
      </c>
      <c r="AF95" s="1">
        <v>1.5431</v>
      </c>
      <c r="AG95" s="1">
        <v>-1.7134333333333334</v>
      </c>
      <c r="AH95" s="1">
        <v>1.3105666666666667</v>
      </c>
    </row>
    <row r="96" spans="2:34" ht="11.25">
      <c r="B96" s="8" t="s">
        <v>56</v>
      </c>
      <c r="C96" s="3">
        <v>5400</v>
      </c>
      <c r="D96" s="5">
        <v>2.457981333333333</v>
      </c>
      <c r="E96" s="5">
        <v>0.4551817333333333</v>
      </c>
      <c r="F96" s="4">
        <v>408.0556333333334</v>
      </c>
      <c r="G96" s="5">
        <v>2.4578943333333334</v>
      </c>
      <c r="H96" s="6">
        <v>0.020683463333333332</v>
      </c>
      <c r="I96" s="6">
        <v>0.000605527</v>
      </c>
      <c r="J96" s="6">
        <v>-0.00041231816666666664</v>
      </c>
      <c r="K96" s="6">
        <v>-0.012595586666666667</v>
      </c>
      <c r="L96" s="6">
        <v>-0.00038582013333333335</v>
      </c>
      <c r="M96" s="6">
        <v>-0.0003110446</v>
      </c>
      <c r="N96" s="6">
        <v>-0.00018665673333333332</v>
      </c>
      <c r="O96" s="6">
        <v>0.001219670666666667</v>
      </c>
      <c r="P96" s="6">
        <v>-0.0004081772333333333</v>
      </c>
      <c r="Q96" s="6">
        <v>-0.00027466759999999997</v>
      </c>
      <c r="R96" s="6">
        <v>0.00037633103333333337</v>
      </c>
      <c r="S96" s="6">
        <v>-0.0004194436666666667</v>
      </c>
      <c r="T96" s="6">
        <v>0.00031908749999999997</v>
      </c>
      <c r="U96" s="2">
        <v>9999.645866666666</v>
      </c>
      <c r="V96" s="1">
        <v>84.14720000000001</v>
      </c>
      <c r="W96" s="1">
        <v>2.4647333333333337</v>
      </c>
      <c r="X96" s="1">
        <v>-1.6784666666666668</v>
      </c>
      <c r="Y96" s="1">
        <v>-51.239466666666665</v>
      </c>
      <c r="Z96" s="1">
        <v>-1.5702333333333334</v>
      </c>
      <c r="AA96" s="1">
        <v>-1.2664</v>
      </c>
      <c r="AB96" s="1">
        <v>-0.7601</v>
      </c>
      <c r="AC96" s="1">
        <v>4.9617</v>
      </c>
      <c r="AD96" s="1">
        <v>-1.6613</v>
      </c>
      <c r="AE96" s="1">
        <v>-1.1179333333333334</v>
      </c>
      <c r="AF96" s="1">
        <v>1.5309666666666668</v>
      </c>
      <c r="AG96" s="1">
        <v>-1.7058</v>
      </c>
      <c r="AH96" s="1">
        <v>1.2983333333333333</v>
      </c>
    </row>
    <row r="97" spans="2:34" ht="11.25">
      <c r="B97" s="8" t="s">
        <v>56</v>
      </c>
      <c r="C97" s="3">
        <v>5600</v>
      </c>
      <c r="D97" s="5">
        <v>2.548213666666667</v>
      </c>
      <c r="E97" s="5">
        <v>0.4550381666666667</v>
      </c>
      <c r="F97" s="4">
        <v>406.7552666666666</v>
      </c>
      <c r="G97" s="5">
        <v>2.548093333333333</v>
      </c>
      <c r="H97" s="6">
        <v>0.024756153333333333</v>
      </c>
      <c r="I97" s="6">
        <v>0.0006454904</v>
      </c>
      <c r="J97" s="6">
        <v>-0.0003956017666666666</v>
      </c>
      <c r="K97" s="6">
        <v>-0.013056129999999999</v>
      </c>
      <c r="L97" s="6">
        <v>-0.00045430193333333336</v>
      </c>
      <c r="M97" s="6">
        <v>-0.000321567</v>
      </c>
      <c r="N97" s="6">
        <v>-0.00019787197</v>
      </c>
      <c r="O97" s="6">
        <v>0.0012511366666666669</v>
      </c>
      <c r="P97" s="6">
        <v>-0.000412097</v>
      </c>
      <c r="Q97" s="6">
        <v>-0.00028306846666666666</v>
      </c>
      <c r="R97" s="6">
        <v>0.00038953063333333333</v>
      </c>
      <c r="S97" s="6">
        <v>-0.0004326648333333333</v>
      </c>
      <c r="T97" s="6">
        <v>0.0003277255666666667</v>
      </c>
      <c r="U97" s="2">
        <v>9999.527933333333</v>
      </c>
      <c r="V97" s="1">
        <v>97.15063333333335</v>
      </c>
      <c r="W97" s="1">
        <v>2.533633333333333</v>
      </c>
      <c r="X97" s="1">
        <v>-1.5534333333333332</v>
      </c>
      <c r="Y97" s="1">
        <v>-51.23333333333333</v>
      </c>
      <c r="Z97" s="1">
        <v>-1.7834666666666668</v>
      </c>
      <c r="AA97" s="1">
        <v>-1.2629333333333335</v>
      </c>
      <c r="AB97" s="1">
        <v>-0.7776666666666667</v>
      </c>
      <c r="AC97" s="1">
        <v>4.9095</v>
      </c>
      <c r="AD97" s="1">
        <v>-1.6184</v>
      </c>
      <c r="AE97" s="1">
        <v>-1.1109666666666667</v>
      </c>
      <c r="AF97" s="1">
        <v>1.5281</v>
      </c>
      <c r="AG97" s="1">
        <v>-1.6969666666666665</v>
      </c>
      <c r="AH97" s="1">
        <v>1.286266666666667</v>
      </c>
    </row>
    <row r="98" spans="2:34" ht="11.25">
      <c r="B98" s="8" t="s">
        <v>56</v>
      </c>
      <c r="C98" s="3">
        <v>5800</v>
      </c>
      <c r="D98" s="5">
        <v>2.6378656666666664</v>
      </c>
      <c r="E98" s="5">
        <v>0.4548044</v>
      </c>
      <c r="F98" s="4">
        <v>405.39073333333334</v>
      </c>
      <c r="G98" s="5">
        <v>2.637703333333333</v>
      </c>
      <c r="H98" s="6">
        <v>0.029225746666666667</v>
      </c>
      <c r="I98" s="6">
        <v>0.0007046711666666667</v>
      </c>
      <c r="J98" s="6">
        <v>-0.0003975645</v>
      </c>
      <c r="K98" s="6">
        <v>-0.013512273333333333</v>
      </c>
      <c r="L98" s="6">
        <v>-0.0005341594</v>
      </c>
      <c r="M98" s="6">
        <v>-0.0003404489666666666</v>
      </c>
      <c r="N98" s="6">
        <v>-0.0002095437233333333</v>
      </c>
      <c r="O98" s="6">
        <v>0.0012822976666666667</v>
      </c>
      <c r="P98" s="6">
        <v>-0.0004135748</v>
      </c>
      <c r="Q98" s="6">
        <v>-0.0002888759</v>
      </c>
      <c r="R98" s="6">
        <v>0.0004065045333333333</v>
      </c>
      <c r="S98" s="6">
        <v>-0.0004437668</v>
      </c>
      <c r="T98" s="6">
        <v>0.0003339176</v>
      </c>
      <c r="U98" s="2">
        <v>9999.386066666668</v>
      </c>
      <c r="V98" s="1">
        <v>110.79496666666667</v>
      </c>
      <c r="W98" s="1">
        <v>2.6712666666666665</v>
      </c>
      <c r="X98" s="1">
        <v>-1.5076333333333334</v>
      </c>
      <c r="Y98" s="1">
        <v>-51.223366666666664</v>
      </c>
      <c r="Z98" s="1">
        <v>-2.0256333333333334</v>
      </c>
      <c r="AA98" s="1">
        <v>-1.2916333333333332</v>
      </c>
      <c r="AB98" s="1">
        <v>-0.7957666666666667</v>
      </c>
      <c r="AC98" s="1">
        <v>4.8609</v>
      </c>
      <c r="AD98" s="1">
        <v>-1.5694666666666663</v>
      </c>
      <c r="AE98" s="1">
        <v>-1.0946333333333333</v>
      </c>
      <c r="AF98" s="1">
        <v>1.540066666666667</v>
      </c>
      <c r="AG98" s="1">
        <v>-1.6812333333333331</v>
      </c>
      <c r="AH98" s="1">
        <v>1.266</v>
      </c>
    </row>
    <row r="99" spans="2:34" ht="11.25">
      <c r="B99" s="8" t="s">
        <v>56</v>
      </c>
      <c r="C99" s="3">
        <v>6000</v>
      </c>
      <c r="D99" s="5">
        <v>2.7291830000000004</v>
      </c>
      <c r="E99" s="5">
        <v>0.4548638</v>
      </c>
      <c r="F99" s="4">
        <v>404.06766666666664</v>
      </c>
      <c r="G99" s="5">
        <v>2.728973</v>
      </c>
      <c r="H99" s="6">
        <v>0.03384823</v>
      </c>
      <c r="I99" s="6">
        <v>0.0007615139333333334</v>
      </c>
      <c r="J99" s="6">
        <v>-0.00040367250000000006</v>
      </c>
      <c r="K99" s="6">
        <v>-0.013984253333333333</v>
      </c>
      <c r="L99" s="6">
        <v>-0.0006145323666666667</v>
      </c>
      <c r="M99" s="6">
        <v>-0.0003570651666666667</v>
      </c>
      <c r="N99" s="6">
        <v>-0.00021858683000000001</v>
      </c>
      <c r="O99" s="6">
        <v>0.0013169283333333334</v>
      </c>
      <c r="P99" s="6">
        <v>-0.00041513613333333334</v>
      </c>
      <c r="Q99" s="6">
        <v>-0.0002963687666666667</v>
      </c>
      <c r="R99" s="6">
        <v>0.0004240057333333333</v>
      </c>
      <c r="S99" s="6">
        <v>-0.00045679529999999996</v>
      </c>
      <c r="T99" s="6">
        <v>0.00034089816666666665</v>
      </c>
      <c r="U99" s="2">
        <v>9999.230766666666</v>
      </c>
      <c r="V99" s="1">
        <v>124.0246</v>
      </c>
      <c r="W99" s="1">
        <v>2.7901666666666665</v>
      </c>
      <c r="X99" s="1">
        <v>-1.4793333333333336</v>
      </c>
      <c r="Y99" s="1">
        <v>-51.2398</v>
      </c>
      <c r="Z99" s="1">
        <v>-2.252066666666667</v>
      </c>
      <c r="AA99" s="1">
        <v>-1.3089666666666666</v>
      </c>
      <c r="AB99" s="1">
        <v>-0.8018000000000001</v>
      </c>
      <c r="AC99" s="1">
        <v>4.8251</v>
      </c>
      <c r="AD99" s="1">
        <v>-1.5222666666666669</v>
      </c>
      <c r="AE99" s="1">
        <v>-1.0855333333333332</v>
      </c>
      <c r="AF99" s="1">
        <v>1.5528666666666666</v>
      </c>
      <c r="AG99" s="1">
        <v>-1.6730666666666665</v>
      </c>
      <c r="AH99" s="1">
        <v>1.2492666666666665</v>
      </c>
    </row>
    <row r="100" spans="2:34" ht="11.25">
      <c r="B100" s="8" t="s">
        <v>56</v>
      </c>
      <c r="C100" s="3">
        <v>6200</v>
      </c>
      <c r="D100" s="5">
        <v>2.8194959999999996</v>
      </c>
      <c r="E100" s="5">
        <v>0.45475740000000003</v>
      </c>
      <c r="F100" s="4">
        <v>402.7037666666667</v>
      </c>
      <c r="G100" s="5">
        <v>2.8192283333333337</v>
      </c>
      <c r="H100" s="6">
        <v>0.03881403666666667</v>
      </c>
      <c r="I100" s="6">
        <v>0.0008068486333333335</v>
      </c>
      <c r="J100" s="6">
        <v>-0.0004029359666666667</v>
      </c>
      <c r="K100" s="6">
        <v>-0.01447477</v>
      </c>
      <c r="L100" s="6">
        <v>-0.0007011932000000001</v>
      </c>
      <c r="M100" s="6">
        <v>-0.0003665562666666667</v>
      </c>
      <c r="N100" s="6">
        <v>-0.00022710439333333335</v>
      </c>
      <c r="O100" s="6">
        <v>0.0013500746666666667</v>
      </c>
      <c r="P100" s="6">
        <v>-0.0004148236666666667</v>
      </c>
      <c r="Q100" s="6">
        <v>-0.0003031341666666667</v>
      </c>
      <c r="R100" s="6">
        <v>0.0004381357333333334</v>
      </c>
      <c r="S100" s="6">
        <v>-0.00046925943333333333</v>
      </c>
      <c r="T100" s="6">
        <v>0.0003474509333333334</v>
      </c>
      <c r="U100" s="2">
        <v>9999.052266666667</v>
      </c>
      <c r="V100" s="1">
        <v>137.66256666666666</v>
      </c>
      <c r="W100" s="1">
        <v>2.8625</v>
      </c>
      <c r="X100" s="1">
        <v>-1.4295333333333333</v>
      </c>
      <c r="Y100" s="1">
        <v>-51.336733333333335</v>
      </c>
      <c r="Z100" s="1">
        <v>-2.487166666666667</v>
      </c>
      <c r="AA100" s="1">
        <v>-1.3005666666666669</v>
      </c>
      <c r="AB100" s="1">
        <v>-0.8058</v>
      </c>
      <c r="AC100" s="1">
        <v>4.787933333333334</v>
      </c>
      <c r="AD100" s="1">
        <v>-1.4715999999999998</v>
      </c>
      <c r="AE100" s="1">
        <v>-1.0752666666666666</v>
      </c>
      <c r="AF100" s="1">
        <v>1.5538999999999998</v>
      </c>
      <c r="AG100" s="1">
        <v>-1.6640333333333335</v>
      </c>
      <c r="AH100" s="1">
        <v>1.2326</v>
      </c>
    </row>
    <row r="101" spans="2:34" ht="11.25">
      <c r="B101" s="8" t="s">
        <v>56</v>
      </c>
      <c r="C101" s="3">
        <v>6400</v>
      </c>
      <c r="D101" s="5">
        <v>2.911152</v>
      </c>
      <c r="E101" s="5">
        <v>0.45486753333333335</v>
      </c>
      <c r="F101" s="4">
        <v>401.4411</v>
      </c>
      <c r="G101" s="5">
        <v>2.910823333333333</v>
      </c>
      <c r="H101" s="6">
        <v>0.04375178666666666</v>
      </c>
      <c r="I101" s="6">
        <v>0.0008503286999999999</v>
      </c>
      <c r="J101" s="6">
        <v>-0.00039859273333333326</v>
      </c>
      <c r="K101" s="6">
        <v>-0.01497761</v>
      </c>
      <c r="L101" s="6">
        <v>-0.0007866873666666666</v>
      </c>
      <c r="M101" s="6">
        <v>-0.0003745637666666667</v>
      </c>
      <c r="N101" s="6">
        <v>-0.00023554766333333334</v>
      </c>
      <c r="O101" s="6">
        <v>0.0013843073333333334</v>
      </c>
      <c r="P101" s="6">
        <v>-0.00041597103333333333</v>
      </c>
      <c r="Q101" s="6">
        <v>-0.00031083609999999997</v>
      </c>
      <c r="R101" s="6">
        <v>0.0004513008666666666</v>
      </c>
      <c r="S101" s="6">
        <v>-0.00048286376666666666</v>
      </c>
      <c r="T101" s="6">
        <v>0.0003542117666666667</v>
      </c>
      <c r="U101" s="2">
        <v>9998.870466666667</v>
      </c>
      <c r="V101" s="1">
        <v>150.2879</v>
      </c>
      <c r="W101" s="1">
        <v>2.9220333333333333</v>
      </c>
      <c r="X101" s="1">
        <v>-1.3697333333333332</v>
      </c>
      <c r="Y101" s="1">
        <v>-51.4461</v>
      </c>
      <c r="Z101" s="1">
        <v>-2.702733333333333</v>
      </c>
      <c r="AA101" s="1">
        <v>-1.2874666666666668</v>
      </c>
      <c r="AB101" s="1">
        <v>-0.8096666666666666</v>
      </c>
      <c r="AC101" s="1">
        <v>4.754700000000001</v>
      </c>
      <c r="AD101" s="1">
        <v>-1.4291666666666665</v>
      </c>
      <c r="AE101" s="1">
        <v>-1.0681</v>
      </c>
      <c r="AF101" s="1">
        <v>1.5504</v>
      </c>
      <c r="AG101" s="1">
        <v>-1.6582000000000001</v>
      </c>
      <c r="AH101" s="1">
        <v>1.2170666666666665</v>
      </c>
    </row>
    <row r="102" spans="2:34" ht="11.25">
      <c r="B102" s="8" t="s">
        <v>56</v>
      </c>
      <c r="C102" s="3">
        <v>6600</v>
      </c>
      <c r="D102" s="5">
        <v>3.0019163333333334</v>
      </c>
      <c r="E102" s="5">
        <v>0.4548357666666667</v>
      </c>
      <c r="F102" s="4">
        <v>400.4736</v>
      </c>
      <c r="G102" s="5">
        <v>3.0015316666666667</v>
      </c>
      <c r="H102" s="6">
        <v>0.048020206666666655</v>
      </c>
      <c r="I102" s="6">
        <v>0.0009206575333333333</v>
      </c>
      <c r="J102" s="6">
        <v>-0.00041620073333333333</v>
      </c>
      <c r="K102" s="6">
        <v>-0.015473936666666667</v>
      </c>
      <c r="L102" s="6">
        <v>-0.0008644458666666666</v>
      </c>
      <c r="M102" s="6">
        <v>-0.00038957700000000005</v>
      </c>
      <c r="N102" s="6">
        <v>-0.00023841640333333337</v>
      </c>
      <c r="O102" s="6">
        <v>0.0014177556666666667</v>
      </c>
      <c r="P102" s="6">
        <v>-0.0004169492666666667</v>
      </c>
      <c r="Q102" s="6">
        <v>-0.0003154923</v>
      </c>
      <c r="R102" s="6">
        <v>0.00046534076666666663</v>
      </c>
      <c r="S102" s="6">
        <v>-0.0004956166333333333</v>
      </c>
      <c r="T102" s="6">
        <v>0.00035974959999999996</v>
      </c>
      <c r="U102" s="2">
        <v>9998.7204</v>
      </c>
      <c r="V102" s="1">
        <v>159.96200000000002</v>
      </c>
      <c r="W102" s="1">
        <v>3.0673</v>
      </c>
      <c r="X102" s="1">
        <v>-1.3866333333333334</v>
      </c>
      <c r="Y102" s="1">
        <v>-51.544666666666664</v>
      </c>
      <c r="Z102" s="1">
        <v>-2.880233333333333</v>
      </c>
      <c r="AA102" s="1">
        <v>-1.2986333333333333</v>
      </c>
      <c r="AB102" s="1">
        <v>-0.7951999999999999</v>
      </c>
      <c r="AC102" s="1">
        <v>4.722433333333334</v>
      </c>
      <c r="AD102" s="1">
        <v>-1.3896333333333333</v>
      </c>
      <c r="AE102" s="1">
        <v>-1.0510666666666666</v>
      </c>
      <c r="AF102" s="1">
        <v>1.5499333333333334</v>
      </c>
      <c r="AG102" s="1">
        <v>-1.6502999999999999</v>
      </c>
      <c r="AH102" s="1">
        <v>1.1987666666666668</v>
      </c>
    </row>
    <row r="103" spans="2:34" ht="11.25">
      <c r="B103" s="8" t="s">
        <v>56</v>
      </c>
      <c r="C103" s="3">
        <v>6800</v>
      </c>
      <c r="D103" s="5">
        <v>3.0918006666666664</v>
      </c>
      <c r="E103" s="5">
        <v>0.4546765</v>
      </c>
      <c r="F103" s="4">
        <v>399.67193333333336</v>
      </c>
      <c r="G103" s="5">
        <v>3.091364</v>
      </c>
      <c r="H103" s="6">
        <v>0.051936246666666665</v>
      </c>
      <c r="I103" s="6">
        <v>0.0009803833666666667</v>
      </c>
      <c r="J103" s="6">
        <v>-0.0004274512666666667</v>
      </c>
      <c r="K103" s="6">
        <v>-0.01597962333333333</v>
      </c>
      <c r="L103" s="6">
        <v>-0.0009314300666666667</v>
      </c>
      <c r="M103" s="6">
        <v>-0.000396036</v>
      </c>
      <c r="N103" s="6">
        <v>-0.00022957274333333333</v>
      </c>
      <c r="O103" s="6">
        <v>0.0014425736666666665</v>
      </c>
      <c r="P103" s="6">
        <v>-0.0004202669</v>
      </c>
      <c r="Q103" s="6">
        <v>-0.0003252169</v>
      </c>
      <c r="R103" s="6">
        <v>0.0004807653</v>
      </c>
      <c r="S103" s="6">
        <v>-0.0005148015</v>
      </c>
      <c r="T103" s="6">
        <v>0.0003666004333333333</v>
      </c>
      <c r="U103" s="2">
        <v>9998.588833333333</v>
      </c>
      <c r="V103" s="1">
        <v>167.97763333333333</v>
      </c>
      <c r="W103" s="1">
        <v>3.1703333333333332</v>
      </c>
      <c r="X103" s="1">
        <v>-1.3824333333333332</v>
      </c>
      <c r="Y103" s="1">
        <v>-51.6832</v>
      </c>
      <c r="Z103" s="1">
        <v>-3.013333333333333</v>
      </c>
      <c r="AA103" s="1">
        <v>-1.2821</v>
      </c>
      <c r="AB103" s="1">
        <v>-0.7442000000000001</v>
      </c>
      <c r="AC103" s="1">
        <v>4.665500000000001</v>
      </c>
      <c r="AD103" s="1">
        <v>-1.3609666666666664</v>
      </c>
      <c r="AE103" s="1">
        <v>-1.0513000000000001</v>
      </c>
      <c r="AF103" s="1">
        <v>1.554</v>
      </c>
      <c r="AG103" s="1">
        <v>-1.6639</v>
      </c>
      <c r="AH103" s="1">
        <v>1.1859333333333335</v>
      </c>
    </row>
    <row r="104" spans="2:34" ht="11.25">
      <c r="B104" s="8" t="s">
        <v>56</v>
      </c>
      <c r="C104" s="3">
        <v>6900</v>
      </c>
      <c r="D104" s="5">
        <v>3.136060666666667</v>
      </c>
      <c r="E104" s="5">
        <v>0.45450149999999995</v>
      </c>
      <c r="F104" s="4">
        <v>399.3857666666666</v>
      </c>
      <c r="G104" s="5">
        <v>3.1356026666666668</v>
      </c>
      <c r="H104" s="6">
        <v>0.053576613333333335</v>
      </c>
      <c r="I104" s="6">
        <v>0.0010129699666666665</v>
      </c>
      <c r="J104" s="6">
        <v>-0.00042748223333333337</v>
      </c>
      <c r="K104" s="6">
        <v>-0.01623063</v>
      </c>
      <c r="L104" s="6">
        <v>-0.0009628310333333334</v>
      </c>
      <c r="M104" s="6">
        <v>-0.0003999741333333333</v>
      </c>
      <c r="N104" s="6">
        <v>-0.00022102556666666665</v>
      </c>
      <c r="O104" s="6">
        <v>0.0014473916666666667</v>
      </c>
      <c r="P104" s="6">
        <v>-0.0004196483</v>
      </c>
      <c r="Q104" s="6">
        <v>-0.0003332716666666667</v>
      </c>
      <c r="R104" s="6">
        <v>0.0004912402333333333</v>
      </c>
      <c r="S104" s="6">
        <v>-0.0005279871333333334</v>
      </c>
      <c r="T104" s="6">
        <v>0.00036908383333333336</v>
      </c>
      <c r="U104" s="2">
        <v>9998.540366666668</v>
      </c>
      <c r="V104" s="1">
        <v>170.83866666666665</v>
      </c>
      <c r="W104" s="1">
        <v>3.2293333333333334</v>
      </c>
      <c r="X104" s="1">
        <v>-1.3629999999999998</v>
      </c>
      <c r="Y104" s="1">
        <v>-51.7546</v>
      </c>
      <c r="Z104" s="1">
        <v>-3.0709</v>
      </c>
      <c r="AA104" s="1">
        <v>-1.2764666666666666</v>
      </c>
      <c r="AB104" s="1">
        <v>-0.7063666666666667</v>
      </c>
      <c r="AC104" s="1">
        <v>4.615099999999999</v>
      </c>
      <c r="AD104" s="1">
        <v>-1.3398333333333332</v>
      </c>
      <c r="AE104" s="1">
        <v>-1.0620666666666667</v>
      </c>
      <c r="AF104" s="1">
        <v>1.565433333333333</v>
      </c>
      <c r="AG104" s="1">
        <v>-1.6825</v>
      </c>
      <c r="AH104" s="1">
        <v>1.1770333333333334</v>
      </c>
    </row>
    <row r="105" spans="2:34" ht="11.25">
      <c r="B105" s="8" t="s">
        <v>56</v>
      </c>
      <c r="C105" s="3">
        <v>6950</v>
      </c>
      <c r="D105" s="5">
        <v>3.157800333333333</v>
      </c>
      <c r="E105" s="5">
        <v>0.45435973333333335</v>
      </c>
      <c r="F105" s="4">
        <v>399.2942</v>
      </c>
      <c r="G105" s="5">
        <v>3.1573343333333335</v>
      </c>
      <c r="H105" s="6">
        <v>0.054237089999999995</v>
      </c>
      <c r="I105" s="6">
        <v>0.0010355685000000001</v>
      </c>
      <c r="J105" s="6">
        <v>-0.00042301936666666666</v>
      </c>
      <c r="K105" s="6">
        <v>-0.016370833333333334</v>
      </c>
      <c r="L105" s="6">
        <v>-0.0009751022333333333</v>
      </c>
      <c r="M105" s="6">
        <v>-0.00040284103333333335</v>
      </c>
      <c r="N105" s="6">
        <v>-0.0002143173</v>
      </c>
      <c r="O105" s="6">
        <v>0.0014471106666666667</v>
      </c>
      <c r="P105" s="6">
        <v>-0.00042043976666666667</v>
      </c>
      <c r="Q105" s="6">
        <v>-0.00033655506666666665</v>
      </c>
      <c r="R105" s="6">
        <v>0.0004975845666666667</v>
      </c>
      <c r="S105" s="6">
        <v>-0.0005357305</v>
      </c>
      <c r="T105" s="6">
        <v>0.0003699586</v>
      </c>
      <c r="U105" s="2">
        <v>9998.524666666666</v>
      </c>
      <c r="V105" s="1">
        <v>171.75426666666667</v>
      </c>
      <c r="W105" s="1">
        <v>3.2789</v>
      </c>
      <c r="X105" s="1">
        <v>-1.3395</v>
      </c>
      <c r="Y105" s="1">
        <v>-51.8424</v>
      </c>
      <c r="Z105" s="1">
        <v>-3.088433333333333</v>
      </c>
      <c r="AA105" s="1">
        <v>-1.2765666666666666</v>
      </c>
      <c r="AB105" s="1">
        <v>-0.6799333333333334</v>
      </c>
      <c r="AC105" s="1">
        <v>4.582466666666667</v>
      </c>
      <c r="AD105" s="1">
        <v>-1.3328</v>
      </c>
      <c r="AE105" s="1">
        <v>-1.0652666666666668</v>
      </c>
      <c r="AF105" s="1">
        <v>1.5749333333333333</v>
      </c>
      <c r="AG105" s="1">
        <v>-1.6956333333333333</v>
      </c>
      <c r="AH105" s="1">
        <v>1.1717000000000002</v>
      </c>
    </row>
    <row r="106" spans="2:34" ht="11.25">
      <c r="B106" s="8"/>
      <c r="C106" s="3"/>
      <c r="D106" s="5"/>
      <c r="E106" s="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ht="11.25">
      <c r="B107" s="8"/>
      <c r="C107" s="8"/>
      <c r="D107" s="5"/>
      <c r="E107" s="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ht="11.25">
      <c r="B108" s="8"/>
      <c r="C108" s="8"/>
      <c r="D108" s="5"/>
      <c r="E108" s="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ht="11.25">
      <c r="B109" s="8"/>
      <c r="C109" s="8"/>
      <c r="D109" s="5"/>
      <c r="E109" s="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ht="11.25">
      <c r="B110" s="8"/>
      <c r="C110" s="8"/>
      <c r="D110" s="5"/>
      <c r="E110" s="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" ht="11.25">
      <c r="B111" s="8"/>
      <c r="C111" s="8"/>
    </row>
    <row r="112" spans="2:3" ht="11.25">
      <c r="B112" s="8"/>
      <c r="C112" s="8"/>
    </row>
  </sheetData>
  <printOptions horizontalCentered="1" verticalCentered="1"/>
  <pageMargins left="0.75" right="0.75" top="0.75" bottom="0.75" header="0.5" footer="0.5"/>
  <pageSetup horizontalDpi="600" verticalDpi="600" orientation="portrait" r:id="rId1"/>
  <headerFooter alignWithMargins="0">
    <oddFooter>&amp;L&amp;8&amp;F [&amp;A]&amp;R&amp;8&amp;D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O112"/>
  <sheetViews>
    <sheetView workbookViewId="0" topLeftCell="A1">
      <selection activeCell="A1" sqref="A1"/>
      <selection activeCell="A1" sqref="A1"/>
      <selection activeCell="A1" sqref="A1"/>
    </sheetView>
  </sheetViews>
  <sheetFormatPr defaultColWidth="9.140625" defaultRowHeight="11.25"/>
  <cols>
    <col min="1" max="1" width="9.7109375" style="0" customWidth="1"/>
    <col min="6" max="6" width="11.7109375" style="0" customWidth="1"/>
    <col min="7" max="7" width="9.421875" style="0" customWidth="1"/>
    <col min="8" max="8" width="11.421875" style="0" customWidth="1"/>
    <col min="9" max="9" width="9.421875" style="0" customWidth="1"/>
    <col min="10" max="14" width="9.7109375" style="0" bestFit="1" customWidth="1"/>
    <col min="16" max="19" width="9.7109375" style="0" bestFit="1" customWidth="1"/>
    <col min="29" max="34" width="9.140625" style="8" customWidth="1"/>
    <col min="40" max="53" width="11.28125" style="0" customWidth="1"/>
  </cols>
  <sheetData>
    <row r="1" ht="11.25">
      <c r="A1" s="16" t="s">
        <v>115</v>
      </c>
    </row>
    <row r="3" ht="18">
      <c r="A3" s="13" t="s">
        <v>72</v>
      </c>
    </row>
    <row r="6" ht="16.5">
      <c r="A6" s="14" t="s">
        <v>57</v>
      </c>
    </row>
    <row r="7" spans="1:39" s="12" customFormat="1" ht="12.75">
      <c r="A7" s="12" t="s">
        <v>0</v>
      </c>
      <c r="B7" s="12">
        <v>25</v>
      </c>
      <c r="C7" s="12" t="s">
        <v>1</v>
      </c>
      <c r="D7" s="12" t="s">
        <v>2</v>
      </c>
      <c r="AC7" s="20"/>
      <c r="AD7" s="20"/>
      <c r="AE7" s="20"/>
      <c r="AF7" s="20"/>
      <c r="AG7" s="20"/>
      <c r="AH7" s="20"/>
      <c r="AJ7" s="12" t="s">
        <v>0</v>
      </c>
      <c r="AK7" s="12">
        <v>25</v>
      </c>
      <c r="AL7" s="12" t="s">
        <v>1</v>
      </c>
      <c r="AM7" s="12" t="s">
        <v>3</v>
      </c>
    </row>
    <row r="8" spans="2:67" s="9" customFormat="1" ht="11.25"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58</v>
      </c>
      <c r="H8" s="9" t="s">
        <v>59</v>
      </c>
      <c r="I8" s="9" t="s">
        <v>60</v>
      </c>
      <c r="J8" s="9" t="s">
        <v>61</v>
      </c>
      <c r="K8" s="9" t="s">
        <v>62</v>
      </c>
      <c r="L8" s="9" t="s">
        <v>63</v>
      </c>
      <c r="M8" s="9" t="s">
        <v>64</v>
      </c>
      <c r="N8" s="9" t="s">
        <v>65</v>
      </c>
      <c r="O8" s="9" t="s">
        <v>66</v>
      </c>
      <c r="P8" s="9" t="s">
        <v>67</v>
      </c>
      <c r="Q8" s="9" t="s">
        <v>68</v>
      </c>
      <c r="R8" s="9" t="s">
        <v>69</v>
      </c>
      <c r="S8" s="9" t="s">
        <v>70</v>
      </c>
      <c r="T8" s="9" t="s">
        <v>71</v>
      </c>
      <c r="U8" s="9" t="s">
        <v>10</v>
      </c>
      <c r="V8" s="9" t="s">
        <v>11</v>
      </c>
      <c r="W8" s="9" t="s">
        <v>12</v>
      </c>
      <c r="X8" s="9" t="s">
        <v>13</v>
      </c>
      <c r="Y8" s="9" t="s">
        <v>14</v>
      </c>
      <c r="Z8" s="9" t="s">
        <v>15</v>
      </c>
      <c r="AA8" s="9" t="s">
        <v>16</v>
      </c>
      <c r="AB8" s="9" t="s">
        <v>17</v>
      </c>
      <c r="AC8" s="9" t="s">
        <v>18</v>
      </c>
      <c r="AD8" s="9" t="s">
        <v>19</v>
      </c>
      <c r="AE8" s="9" t="s">
        <v>20</v>
      </c>
      <c r="AF8" s="9" t="s">
        <v>21</v>
      </c>
      <c r="AG8" s="9" t="s">
        <v>22</v>
      </c>
      <c r="AH8" s="9" t="s">
        <v>23</v>
      </c>
      <c r="AJ8" s="9" t="s">
        <v>4</v>
      </c>
      <c r="AK8" s="9" t="s">
        <v>24</v>
      </c>
      <c r="AL8" s="9" t="s">
        <v>25</v>
      </c>
      <c r="AM8" s="9" t="s">
        <v>26</v>
      </c>
      <c r="AN8" s="9" t="s">
        <v>27</v>
      </c>
      <c r="AO8" s="9" t="s">
        <v>28</v>
      </c>
      <c r="AP8" s="9" t="s">
        <v>29</v>
      </c>
      <c r="AQ8" s="9" t="s">
        <v>30</v>
      </c>
      <c r="AR8" s="9" t="s">
        <v>31</v>
      </c>
      <c r="AS8" s="9" t="s">
        <v>32</v>
      </c>
      <c r="AT8" s="9" t="s">
        <v>33</v>
      </c>
      <c r="AU8" s="9" t="s">
        <v>34</v>
      </c>
      <c r="AV8" s="9" t="s">
        <v>35</v>
      </c>
      <c r="AW8" s="9" t="s">
        <v>36</v>
      </c>
      <c r="AX8" s="9" t="s">
        <v>37</v>
      </c>
      <c r="AY8" s="9" t="s">
        <v>38</v>
      </c>
      <c r="AZ8" s="9" t="s">
        <v>39</v>
      </c>
      <c r="BA8" s="9" t="s">
        <v>40</v>
      </c>
      <c r="BB8" s="9" t="s">
        <v>41</v>
      </c>
      <c r="BC8" s="9" t="s">
        <v>42</v>
      </c>
      <c r="BD8" s="9" t="s">
        <v>43</v>
      </c>
      <c r="BE8" s="9" t="s">
        <v>44</v>
      </c>
      <c r="BF8" s="9" t="s">
        <v>45</v>
      </c>
      <c r="BG8" s="9" t="s">
        <v>46</v>
      </c>
      <c r="BH8" s="9" t="s">
        <v>47</v>
      </c>
      <c r="BI8" s="9" t="s">
        <v>48</v>
      </c>
      <c r="BJ8" s="9" t="s">
        <v>49</v>
      </c>
      <c r="BK8" s="9" t="s">
        <v>50</v>
      </c>
      <c r="BL8" s="9" t="s">
        <v>51</v>
      </c>
      <c r="BM8" s="9" t="s">
        <v>52</v>
      </c>
      <c r="BN8" s="9" t="s">
        <v>53</v>
      </c>
      <c r="BO8" s="9" t="s">
        <v>54</v>
      </c>
    </row>
    <row r="9" spans="2:67" ht="11.25">
      <c r="B9" s="8" t="s">
        <v>55</v>
      </c>
      <c r="C9" s="3">
        <v>150</v>
      </c>
      <c r="D9" s="5">
        <v>0.07607900000000001</v>
      </c>
      <c r="E9" s="5">
        <v>0.50719575</v>
      </c>
      <c r="F9" s="4">
        <v>417.55449999999996</v>
      </c>
      <c r="G9" s="5">
        <v>0.07607810000000001</v>
      </c>
      <c r="H9" s="7">
        <v>-9.035745E-05</v>
      </c>
      <c r="I9" s="7">
        <v>4.1475785E-05</v>
      </c>
      <c r="J9" s="7">
        <v>6.82033E-05</v>
      </c>
      <c r="K9" s="7">
        <v>-0.0005091564</v>
      </c>
      <c r="L9" s="7">
        <v>-4.2207485E-05</v>
      </c>
      <c r="M9" s="7">
        <v>-7.0199695E-05</v>
      </c>
      <c r="N9" s="7">
        <v>-0.000108301395</v>
      </c>
      <c r="O9" s="7">
        <v>9.790248E-05</v>
      </c>
      <c r="P9" s="7">
        <v>-0.00010766009999999999</v>
      </c>
      <c r="Q9" s="7">
        <v>7.0712345E-05</v>
      </c>
      <c r="R9" s="7">
        <v>-4.8419305E-05</v>
      </c>
      <c r="S9" s="7">
        <v>5.87412E-05</v>
      </c>
      <c r="T9" s="7">
        <v>5.8704135E-06</v>
      </c>
      <c r="U9" s="3">
        <v>9999.83835</v>
      </c>
      <c r="V9" s="4">
        <v>-10.8399</v>
      </c>
      <c r="W9" s="4">
        <v>5.166650000000001</v>
      </c>
      <c r="X9" s="4">
        <v>8.90905</v>
      </c>
      <c r="Y9" s="4">
        <v>-66.34235</v>
      </c>
      <c r="Z9" s="4">
        <v>-5.68265</v>
      </c>
      <c r="AA9" s="4">
        <v>-9.264050000000001</v>
      </c>
      <c r="AB9" s="4">
        <v>-14.333450000000001</v>
      </c>
      <c r="AC9" s="4">
        <v>12.674199999999999</v>
      </c>
      <c r="AD9" s="4">
        <v>-14.193850000000001</v>
      </c>
      <c r="AE9" s="4">
        <v>9.37335</v>
      </c>
      <c r="AF9" s="4">
        <v>-6.3393</v>
      </c>
      <c r="AG9" s="4">
        <v>7.9536999999999995</v>
      </c>
      <c r="AH9" s="4">
        <v>0.7517</v>
      </c>
      <c r="AI9" s="8"/>
      <c r="AJ9" s="8"/>
      <c r="AK9" s="8">
        <v>150</v>
      </c>
      <c r="AL9" s="5">
        <v>0.07607900000000001</v>
      </c>
      <c r="AM9" s="5">
        <v>0.078225</v>
      </c>
      <c r="AN9" s="10">
        <v>0.0021442930000000002</v>
      </c>
      <c r="AO9" s="10">
        <v>-0.00018848295</v>
      </c>
      <c r="AP9" s="10">
        <v>1.5466120999999998E-05</v>
      </c>
      <c r="AQ9" s="10">
        <v>-0.00010588755000000001</v>
      </c>
      <c r="AR9" s="10">
        <v>0.00034229045</v>
      </c>
      <c r="AS9" s="10">
        <v>7.940542E-05</v>
      </c>
      <c r="AT9" s="10">
        <v>3.2734605E-05</v>
      </c>
      <c r="AU9" s="10">
        <v>6.3446295E-05</v>
      </c>
      <c r="AV9" s="10">
        <v>-2.415617E-05</v>
      </c>
      <c r="AW9" s="10">
        <v>7.962769000000001E-05</v>
      </c>
      <c r="AX9" s="10">
        <v>-7.0304745E-05</v>
      </c>
      <c r="AY9" s="10">
        <v>5.4184135E-05</v>
      </c>
      <c r="AZ9" s="10">
        <v>-6.732928E-05</v>
      </c>
      <c r="BA9" s="10">
        <v>3.22058485E-05</v>
      </c>
      <c r="BB9" s="4">
        <v>-0.1514</v>
      </c>
      <c r="BC9" s="4">
        <v>-24.1162</v>
      </c>
      <c r="BD9" s="4">
        <v>2.0211</v>
      </c>
      <c r="BE9" s="4">
        <v>-13.7348</v>
      </c>
      <c r="BF9" s="4">
        <v>45.2213</v>
      </c>
      <c r="BG9" s="4">
        <v>10.385449999999999</v>
      </c>
      <c r="BH9" s="4">
        <v>4.47625</v>
      </c>
      <c r="BI9" s="4">
        <v>8.51585</v>
      </c>
      <c r="BJ9" s="4">
        <v>-3.3077</v>
      </c>
      <c r="BK9" s="4">
        <v>10.63715</v>
      </c>
      <c r="BL9" s="4">
        <v>-9.2899</v>
      </c>
      <c r="BM9" s="4">
        <v>7.15405</v>
      </c>
      <c r="BN9" s="4">
        <v>-9.00515</v>
      </c>
      <c r="BO9" s="4">
        <v>4.038500000000001</v>
      </c>
    </row>
    <row r="10" spans="2:67" ht="11.25">
      <c r="B10" s="8" t="s">
        <v>55</v>
      </c>
      <c r="C10" s="3">
        <v>200</v>
      </c>
      <c r="D10" s="5">
        <v>0.09791649999999999</v>
      </c>
      <c r="E10" s="5">
        <v>0.4895826</v>
      </c>
      <c r="F10" s="4">
        <v>417.61675</v>
      </c>
      <c r="G10" s="5">
        <v>0.09791547</v>
      </c>
      <c r="H10" s="7">
        <v>-0.00011798610000000003</v>
      </c>
      <c r="I10" s="7">
        <v>5.002611E-05</v>
      </c>
      <c r="J10" s="7">
        <v>8.3555525E-05</v>
      </c>
      <c r="K10" s="7">
        <v>-0.00078777125</v>
      </c>
      <c r="L10" s="7">
        <v>-4.121995E-05</v>
      </c>
      <c r="M10" s="7">
        <v>-7.5295215E-05</v>
      </c>
      <c r="N10" s="7">
        <v>-0.00011103335</v>
      </c>
      <c r="O10" s="7">
        <v>0.000120019075</v>
      </c>
      <c r="P10" s="7">
        <v>-0.00011564529999999999</v>
      </c>
      <c r="Q10" s="7">
        <v>7.0884565E-05</v>
      </c>
      <c r="R10" s="7">
        <v>-4.422205E-05</v>
      </c>
      <c r="S10" s="7">
        <v>5.273147499999999E-05</v>
      </c>
      <c r="T10" s="7">
        <v>1.26922295E-05</v>
      </c>
      <c r="U10" s="3">
        <v>9999.896850000001</v>
      </c>
      <c r="V10" s="4">
        <v>-11.462699999999998</v>
      </c>
      <c r="W10" s="4">
        <v>4.97955</v>
      </c>
      <c r="X10" s="4">
        <v>8.49895</v>
      </c>
      <c r="Y10" s="4">
        <v>-80.18745</v>
      </c>
      <c r="Z10" s="4">
        <v>-4.2837</v>
      </c>
      <c r="AA10" s="4">
        <v>-7.7235</v>
      </c>
      <c r="AB10" s="4">
        <v>-11.38955</v>
      </c>
      <c r="AC10" s="4">
        <v>12.1461</v>
      </c>
      <c r="AD10" s="4">
        <v>-11.82915</v>
      </c>
      <c r="AE10" s="4">
        <v>7.27405</v>
      </c>
      <c r="AF10" s="4">
        <v>-4.49355</v>
      </c>
      <c r="AG10" s="4">
        <v>5.5</v>
      </c>
      <c r="AH10" s="4">
        <v>1.3119</v>
      </c>
      <c r="AI10" s="8"/>
      <c r="AJ10" s="8"/>
      <c r="AK10" s="8">
        <v>200</v>
      </c>
      <c r="AL10" s="5">
        <v>0.09791649999999999</v>
      </c>
      <c r="AM10" s="5">
        <v>0.101047</v>
      </c>
      <c r="AN10" s="10">
        <v>0.0031292395</v>
      </c>
      <c r="AO10" s="10">
        <v>-0.00019869470000000001</v>
      </c>
      <c r="AP10" s="10">
        <v>9.891590000000001E-06</v>
      </c>
      <c r="AQ10" s="10">
        <v>-0.0001367755</v>
      </c>
      <c r="AR10" s="10">
        <v>0.00050865705</v>
      </c>
      <c r="AS10" s="10">
        <v>8.095435E-05</v>
      </c>
      <c r="AT10" s="10">
        <v>3.261345E-05</v>
      </c>
      <c r="AU10" s="10">
        <v>5.805347E-05</v>
      </c>
      <c r="AV10" s="10">
        <v>-3.0161285E-05</v>
      </c>
      <c r="AW10" s="10">
        <v>8.3872255E-05</v>
      </c>
      <c r="AX10" s="10">
        <v>-7.558257499999999E-05</v>
      </c>
      <c r="AY10" s="10">
        <v>5.4455505E-05</v>
      </c>
      <c r="AZ10" s="10">
        <v>-6.554366499999999E-05</v>
      </c>
      <c r="BA10" s="10">
        <v>3.176678E-05</v>
      </c>
      <c r="BB10" s="4">
        <v>-0.092</v>
      </c>
      <c r="BC10" s="4">
        <v>-19.20945</v>
      </c>
      <c r="BD10" s="4">
        <v>0.8799000000000001</v>
      </c>
      <c r="BE10" s="4">
        <v>-13.7929</v>
      </c>
      <c r="BF10" s="4">
        <v>52.70695</v>
      </c>
      <c r="BG10" s="4">
        <v>8.1473</v>
      </c>
      <c r="BH10" s="4">
        <v>3.5157</v>
      </c>
      <c r="BI10" s="4">
        <v>6.11405</v>
      </c>
      <c r="BJ10" s="4">
        <v>-3.3125999999999998</v>
      </c>
      <c r="BK10" s="4">
        <v>8.721350000000001</v>
      </c>
      <c r="BL10" s="4">
        <v>-7.73845</v>
      </c>
      <c r="BM10" s="4">
        <v>5.549200000000001</v>
      </c>
      <c r="BN10" s="4">
        <v>-6.71255</v>
      </c>
      <c r="BO10" s="4">
        <v>2.98985</v>
      </c>
    </row>
    <row r="11" spans="2:67" ht="11.25">
      <c r="B11" s="8" t="s">
        <v>55</v>
      </c>
      <c r="C11" s="3">
        <v>250</v>
      </c>
      <c r="D11" s="5">
        <v>0.121051</v>
      </c>
      <c r="E11" s="5">
        <v>0.48420405</v>
      </c>
      <c r="F11" s="4">
        <v>417.63919999999996</v>
      </c>
      <c r="G11" s="5">
        <v>0.12105015</v>
      </c>
      <c r="H11" s="7">
        <v>-0.00014750585000000002</v>
      </c>
      <c r="I11" s="7">
        <v>5.8685825E-05</v>
      </c>
      <c r="J11" s="7">
        <v>9.58729E-05</v>
      </c>
      <c r="K11" s="7">
        <v>-0.0010349743</v>
      </c>
      <c r="L11" s="7">
        <v>-4.033416E-05</v>
      </c>
      <c r="M11" s="7">
        <v>-7.928370999999999E-05</v>
      </c>
      <c r="N11" s="7">
        <v>-0.00010998785</v>
      </c>
      <c r="O11" s="7">
        <v>0.00013153023</v>
      </c>
      <c r="P11" s="7">
        <v>-0.00012133975</v>
      </c>
      <c r="Q11" s="7">
        <v>7.061146E-05</v>
      </c>
      <c r="R11" s="7">
        <v>-4.128255E-05</v>
      </c>
      <c r="S11" s="7">
        <v>4.6759645E-05</v>
      </c>
      <c r="T11" s="7">
        <v>1.7047665E-05</v>
      </c>
      <c r="U11" s="3">
        <v>9999.92995</v>
      </c>
      <c r="V11" s="4">
        <v>-11.687249999999999</v>
      </c>
      <c r="W11" s="4">
        <v>4.796749999999999</v>
      </c>
      <c r="X11" s="4">
        <v>7.89685</v>
      </c>
      <c r="Y11" s="4">
        <v>-85.33945</v>
      </c>
      <c r="Z11" s="4">
        <v>-3.3764000000000003</v>
      </c>
      <c r="AA11" s="4">
        <v>-6.5792</v>
      </c>
      <c r="AB11" s="4">
        <v>-9.1197</v>
      </c>
      <c r="AC11" s="4">
        <v>10.78795</v>
      </c>
      <c r="AD11" s="4">
        <v>-10.031749999999999</v>
      </c>
      <c r="AE11" s="4">
        <v>5.852550000000001</v>
      </c>
      <c r="AF11" s="4">
        <v>-3.39135</v>
      </c>
      <c r="AG11" s="4">
        <v>3.9375500000000003</v>
      </c>
      <c r="AH11" s="4">
        <v>1.421</v>
      </c>
      <c r="AI11" s="8"/>
      <c r="AJ11" s="8"/>
      <c r="AK11" s="8">
        <v>250</v>
      </c>
      <c r="AL11" s="5">
        <v>0.121051</v>
      </c>
      <c r="AM11" s="5">
        <v>0.1237405</v>
      </c>
      <c r="AN11" s="10">
        <v>0.002688466</v>
      </c>
      <c r="AO11" s="10">
        <v>-0.00019618484999999998</v>
      </c>
      <c r="AP11" s="10">
        <v>3.82822E-06</v>
      </c>
      <c r="AQ11" s="10">
        <v>-0.00015901795</v>
      </c>
      <c r="AR11" s="10">
        <v>0.00064083855</v>
      </c>
      <c r="AS11" s="10">
        <v>8.166402499999999E-05</v>
      </c>
      <c r="AT11" s="10">
        <v>3.170352E-05</v>
      </c>
      <c r="AU11" s="10">
        <v>4.9692355E-05</v>
      </c>
      <c r="AV11" s="10">
        <v>-2.5655135E-05</v>
      </c>
      <c r="AW11" s="10">
        <v>8.53744E-05</v>
      </c>
      <c r="AX11" s="10">
        <v>-7.911324999999999E-05</v>
      </c>
      <c r="AY11" s="10">
        <v>5.6009164999999997E-05</v>
      </c>
      <c r="AZ11" s="10">
        <v>-6.242564E-05</v>
      </c>
      <c r="BA11" s="10">
        <v>3.2425495E-05</v>
      </c>
      <c r="BB11" s="4">
        <v>-0.06795000000000001</v>
      </c>
      <c r="BC11" s="4">
        <v>-15.7175</v>
      </c>
      <c r="BD11" s="4">
        <v>0.22370000000000012</v>
      </c>
      <c r="BE11" s="4">
        <v>-13.00865</v>
      </c>
      <c r="BF11" s="4">
        <v>53.590999999999994</v>
      </c>
      <c r="BG11" s="4">
        <v>6.6703</v>
      </c>
      <c r="BH11" s="4">
        <v>2.7326</v>
      </c>
      <c r="BI11" s="4">
        <v>4.20935</v>
      </c>
      <c r="BJ11" s="4">
        <v>-2.27515</v>
      </c>
      <c r="BK11" s="4">
        <v>7.1532</v>
      </c>
      <c r="BL11" s="4">
        <v>-6.52965</v>
      </c>
      <c r="BM11" s="4">
        <v>4.62745</v>
      </c>
      <c r="BN11" s="4">
        <v>-5.1639</v>
      </c>
      <c r="BO11" s="4">
        <v>2.5167</v>
      </c>
    </row>
    <row r="12" spans="2:67" ht="11.25">
      <c r="B12" s="8" t="s">
        <v>55</v>
      </c>
      <c r="C12" s="3">
        <v>300</v>
      </c>
      <c r="D12" s="5">
        <v>0.1434005</v>
      </c>
      <c r="E12" s="5">
        <v>0.47800285</v>
      </c>
      <c r="F12" s="4">
        <v>417.67005</v>
      </c>
      <c r="G12" s="5">
        <v>0.14340009999999997</v>
      </c>
      <c r="H12" s="7">
        <v>-0.00017657625000000002</v>
      </c>
      <c r="I12" s="7">
        <v>6.364789999999999E-05</v>
      </c>
      <c r="J12" s="7">
        <v>0.000107085565</v>
      </c>
      <c r="K12" s="7">
        <v>-0.0012359724999999998</v>
      </c>
      <c r="L12" s="7">
        <v>-3.9986835000000004E-05</v>
      </c>
      <c r="M12" s="7">
        <v>-8.0863145E-05</v>
      </c>
      <c r="N12" s="7">
        <v>-0.00010724093</v>
      </c>
      <c r="O12" s="7">
        <v>0.000135619885</v>
      </c>
      <c r="P12" s="7">
        <v>-0.00012562555</v>
      </c>
      <c r="Q12" s="7">
        <v>6.914586E-05</v>
      </c>
      <c r="R12" s="7">
        <v>-3.800481E-05</v>
      </c>
      <c r="S12" s="7">
        <v>4.109071E-05</v>
      </c>
      <c r="T12" s="7">
        <v>1.9660164E-05</v>
      </c>
      <c r="U12" s="3">
        <v>9999.948</v>
      </c>
      <c r="V12" s="4">
        <v>-11.995849999999999</v>
      </c>
      <c r="W12" s="4">
        <v>4.41675</v>
      </c>
      <c r="X12" s="4">
        <v>7.4459</v>
      </c>
      <c r="Y12" s="4">
        <v>-86.0758</v>
      </c>
      <c r="Z12" s="4">
        <v>-2.81675</v>
      </c>
      <c r="AA12" s="4">
        <v>-5.6661</v>
      </c>
      <c r="AB12" s="4">
        <v>-7.503500000000001</v>
      </c>
      <c r="AC12" s="4">
        <v>9.40525</v>
      </c>
      <c r="AD12" s="4">
        <v>-8.76565</v>
      </c>
      <c r="AE12" s="4">
        <v>4.834949999999999</v>
      </c>
      <c r="AF12" s="4">
        <v>-2.6390000000000002</v>
      </c>
      <c r="AG12" s="4">
        <v>2.9156</v>
      </c>
      <c r="AH12" s="4">
        <v>1.3864</v>
      </c>
      <c r="AI12" s="8"/>
      <c r="AJ12" s="8"/>
      <c r="AK12" s="8">
        <v>300</v>
      </c>
      <c r="AL12" s="5">
        <v>0.1434005</v>
      </c>
      <c r="AM12" s="5">
        <v>0.14708100000000002</v>
      </c>
      <c r="AN12" s="10">
        <v>0.003679515</v>
      </c>
      <c r="AO12" s="10">
        <v>-0.0001889552</v>
      </c>
      <c r="AP12" s="10">
        <v>3.8980499999999957E-07</v>
      </c>
      <c r="AQ12" s="10">
        <v>-0.00017789934999999998</v>
      </c>
      <c r="AR12" s="10">
        <v>0.000721683</v>
      </c>
      <c r="AS12" s="10">
        <v>8.2491385E-05</v>
      </c>
      <c r="AT12" s="10">
        <v>2.9328115000000002E-05</v>
      </c>
      <c r="AU12" s="10">
        <v>3.9911305E-05</v>
      </c>
      <c r="AV12" s="10">
        <v>-1.3554602000000001E-05</v>
      </c>
      <c r="AW12" s="10">
        <v>8.516048499999999E-05</v>
      </c>
      <c r="AX12" s="10">
        <v>-8.1672105E-05</v>
      </c>
      <c r="AY12" s="10">
        <v>5.7064245E-05</v>
      </c>
      <c r="AZ12" s="10">
        <v>-5.9364655E-05</v>
      </c>
      <c r="BA12" s="10">
        <v>3.3885075E-05</v>
      </c>
      <c r="BB12" s="4">
        <v>-0.0467</v>
      </c>
      <c r="BC12" s="4">
        <v>-12.30255</v>
      </c>
      <c r="BD12" s="4">
        <v>-0.08675</v>
      </c>
      <c r="BE12" s="4">
        <v>-12.277149999999999</v>
      </c>
      <c r="BF12" s="4">
        <v>51.206199999999995</v>
      </c>
      <c r="BG12" s="4">
        <v>5.658</v>
      </c>
      <c r="BH12" s="4">
        <v>2.16155</v>
      </c>
      <c r="BI12" s="4">
        <v>2.90585</v>
      </c>
      <c r="BJ12" s="4">
        <v>-1.1454</v>
      </c>
      <c r="BK12" s="4">
        <v>6.04485</v>
      </c>
      <c r="BL12" s="4">
        <v>-5.6912</v>
      </c>
      <c r="BM12" s="4">
        <v>3.9637</v>
      </c>
      <c r="BN12" s="4">
        <v>-4.121449999999999</v>
      </c>
      <c r="BO12" s="4">
        <v>2.1944500000000002</v>
      </c>
    </row>
    <row r="13" spans="2:67" ht="11.25">
      <c r="B13" s="8" t="s">
        <v>55</v>
      </c>
      <c r="C13" s="3">
        <v>350</v>
      </c>
      <c r="D13" s="5">
        <v>0.16613</v>
      </c>
      <c r="E13" s="5">
        <v>0.47465670000000004</v>
      </c>
      <c r="F13" s="4">
        <v>417.67420000000004</v>
      </c>
      <c r="G13" s="5">
        <v>0.16612915</v>
      </c>
      <c r="H13" s="7">
        <v>-0.00020270875</v>
      </c>
      <c r="I13" s="7">
        <v>6.931396E-05</v>
      </c>
      <c r="J13" s="7">
        <v>0.000118038345</v>
      </c>
      <c r="K13" s="7">
        <v>-0.0014109075</v>
      </c>
      <c r="L13" s="7">
        <v>-4.1148025E-05</v>
      </c>
      <c r="M13" s="7">
        <v>-8.3122465E-05</v>
      </c>
      <c r="N13" s="7">
        <v>-0.00010421230999999999</v>
      </c>
      <c r="O13" s="7">
        <v>0.00013691394</v>
      </c>
      <c r="P13" s="7">
        <v>-0.00012921934999999998</v>
      </c>
      <c r="Q13" s="7">
        <v>6.81805E-05</v>
      </c>
      <c r="R13" s="7">
        <v>-3.4149505E-05</v>
      </c>
      <c r="S13" s="7">
        <v>3.5994650999999995E-05</v>
      </c>
      <c r="T13" s="7">
        <v>2.06205705E-05</v>
      </c>
      <c r="U13" s="3">
        <v>9999.95985</v>
      </c>
      <c r="V13" s="4">
        <v>-12.0373</v>
      </c>
      <c r="W13" s="4">
        <v>4.1543</v>
      </c>
      <c r="X13" s="4">
        <v>7.084249999999999</v>
      </c>
      <c r="Y13" s="4">
        <v>-84.84225</v>
      </c>
      <c r="Z13" s="4">
        <v>-2.49445</v>
      </c>
      <c r="AA13" s="4">
        <v>-5.0203500000000005</v>
      </c>
      <c r="AB13" s="4">
        <v>-6.28785</v>
      </c>
      <c r="AC13" s="4">
        <v>8.2074</v>
      </c>
      <c r="AD13" s="4">
        <v>-7.7823</v>
      </c>
      <c r="AE13" s="4">
        <v>4.10885</v>
      </c>
      <c r="AF13" s="4">
        <v>-2.04775</v>
      </c>
      <c r="AG13" s="4">
        <v>2.1992000000000003</v>
      </c>
      <c r="AH13" s="4">
        <v>1.2551</v>
      </c>
      <c r="AI13" s="8"/>
      <c r="AJ13" s="8"/>
      <c r="AK13" s="8">
        <v>350</v>
      </c>
      <c r="AL13" s="5">
        <v>0.16613</v>
      </c>
      <c r="AM13" s="5">
        <v>0.1699265</v>
      </c>
      <c r="AN13" s="10">
        <v>0.0037957885</v>
      </c>
      <c r="AO13" s="10">
        <v>-0.00018681075</v>
      </c>
      <c r="AP13" s="10">
        <v>-3.938759999999999E-06</v>
      </c>
      <c r="AQ13" s="10">
        <v>-0.00019662295</v>
      </c>
      <c r="AR13" s="10">
        <v>0.0007775999</v>
      </c>
      <c r="AS13" s="10">
        <v>8.431766E-05</v>
      </c>
      <c r="AT13" s="10">
        <v>2.791715E-05</v>
      </c>
      <c r="AU13" s="10">
        <v>3.128075E-05</v>
      </c>
      <c r="AV13" s="10">
        <v>8.437850000000001E-07</v>
      </c>
      <c r="AW13" s="10">
        <v>8.456106E-05</v>
      </c>
      <c r="AX13" s="10">
        <v>-8.4043965E-05</v>
      </c>
      <c r="AY13" s="10">
        <v>5.6452075E-05</v>
      </c>
      <c r="AZ13" s="10">
        <v>-5.6704174999999997E-05</v>
      </c>
      <c r="BA13" s="10">
        <v>3.5793305E-05</v>
      </c>
      <c r="BB13" s="4">
        <v>-0.0361</v>
      </c>
      <c r="BC13" s="4">
        <v>-10.3915</v>
      </c>
      <c r="BD13" s="4">
        <v>-0.32495000000000007</v>
      </c>
      <c r="BE13" s="4">
        <v>-11.726700000000001</v>
      </c>
      <c r="BF13" s="4">
        <v>47.66385</v>
      </c>
      <c r="BG13" s="4">
        <v>4.99325</v>
      </c>
      <c r="BH13" s="4">
        <v>1.7718500000000001</v>
      </c>
      <c r="BI13" s="4">
        <v>1.986</v>
      </c>
      <c r="BJ13" s="4">
        <v>-0.1321</v>
      </c>
      <c r="BK13" s="4">
        <v>5.1822</v>
      </c>
      <c r="BL13" s="4">
        <v>-5.053800000000001</v>
      </c>
      <c r="BM13" s="4">
        <v>3.37815</v>
      </c>
      <c r="BN13" s="4">
        <v>-3.3876999999999997</v>
      </c>
      <c r="BO13" s="4">
        <v>2.01385</v>
      </c>
    </row>
    <row r="14" spans="2:67" ht="11.25">
      <c r="B14" s="8" t="s">
        <v>55</v>
      </c>
      <c r="C14" s="3">
        <v>400</v>
      </c>
      <c r="D14" s="5">
        <v>0.1883035</v>
      </c>
      <c r="E14" s="5">
        <v>0.4707594</v>
      </c>
      <c r="F14" s="4">
        <v>417.6867</v>
      </c>
      <c r="G14" s="5">
        <v>0.18830315</v>
      </c>
      <c r="H14" s="7">
        <v>-0.00023151535000000002</v>
      </c>
      <c r="I14" s="7">
        <v>7.455290499999999E-05</v>
      </c>
      <c r="J14" s="7">
        <v>0.00012837285</v>
      </c>
      <c r="K14" s="7">
        <v>-0.001564189</v>
      </c>
      <c r="L14" s="7">
        <v>-4.186086E-05</v>
      </c>
      <c r="M14" s="7">
        <v>-8.4932085E-05</v>
      </c>
      <c r="N14" s="7">
        <v>-0.00010058358</v>
      </c>
      <c r="O14" s="7">
        <v>0.00013764143</v>
      </c>
      <c r="P14" s="7">
        <v>-0.0001324874</v>
      </c>
      <c r="Q14" s="7">
        <v>6.7754685E-05</v>
      </c>
      <c r="R14" s="7">
        <v>-3.0908320000000005E-05</v>
      </c>
      <c r="S14" s="7">
        <v>3.070417715E-05</v>
      </c>
      <c r="T14" s="7">
        <v>2.17704805E-05</v>
      </c>
      <c r="U14" s="3">
        <v>9999.9672</v>
      </c>
      <c r="V14" s="4">
        <v>-12.1622</v>
      </c>
      <c r="W14" s="4">
        <v>3.94685</v>
      </c>
      <c r="X14" s="4">
        <v>6.80145</v>
      </c>
      <c r="Y14" s="4">
        <v>-82.99674999999999</v>
      </c>
      <c r="Z14" s="4">
        <v>-2.2359999999999998</v>
      </c>
      <c r="AA14" s="4">
        <v>-4.5253499999999995</v>
      </c>
      <c r="AB14" s="4">
        <v>-5.355700000000001</v>
      </c>
      <c r="AC14" s="4">
        <v>7.2810500000000005</v>
      </c>
      <c r="AD14" s="4">
        <v>-7.03825</v>
      </c>
      <c r="AE14" s="4">
        <v>3.6039000000000003</v>
      </c>
      <c r="AF14" s="4">
        <v>-1.63035</v>
      </c>
      <c r="AG14" s="4">
        <v>1.65725</v>
      </c>
      <c r="AH14" s="4">
        <v>1.1674</v>
      </c>
      <c r="AI14" s="8"/>
      <c r="AJ14" s="8"/>
      <c r="AK14" s="8">
        <v>400</v>
      </c>
      <c r="AL14" s="5">
        <v>0.1883035</v>
      </c>
      <c r="AM14" s="5">
        <v>0.1925655</v>
      </c>
      <c r="AN14" s="10">
        <v>0.004261068999999999</v>
      </c>
      <c r="AO14" s="10">
        <v>-0.00018901545</v>
      </c>
      <c r="AP14" s="10">
        <v>-7.3060940000000005E-06</v>
      </c>
      <c r="AQ14" s="10">
        <v>-0.00021516725</v>
      </c>
      <c r="AR14" s="10">
        <v>0.0008131875999999999</v>
      </c>
      <c r="AS14" s="10">
        <v>8.592884499999999E-05</v>
      </c>
      <c r="AT14" s="10">
        <v>2.5481105000000003E-05</v>
      </c>
      <c r="AU14" s="10">
        <v>2.3110544999999998E-05</v>
      </c>
      <c r="AV14" s="10">
        <v>1.55413035E-05</v>
      </c>
      <c r="AW14" s="10">
        <v>8.313058499999999E-05</v>
      </c>
      <c r="AX14" s="10">
        <v>-8.617639E-05</v>
      </c>
      <c r="AY14" s="10">
        <v>5.6008355E-05</v>
      </c>
      <c r="AZ14" s="10">
        <v>-5.4092284999999996E-05</v>
      </c>
      <c r="BA14" s="10">
        <v>3.773667E-05</v>
      </c>
      <c r="BB14" s="4">
        <v>-0.02955</v>
      </c>
      <c r="BC14" s="4">
        <v>-9.26805</v>
      </c>
      <c r="BD14" s="4">
        <v>-0.46959999999999996</v>
      </c>
      <c r="BE14" s="4">
        <v>-11.32375</v>
      </c>
      <c r="BF14" s="4">
        <v>44.07965</v>
      </c>
      <c r="BG14" s="4">
        <v>4.48895</v>
      </c>
      <c r="BH14" s="4">
        <v>1.43615</v>
      </c>
      <c r="BI14" s="4">
        <v>1.3193000000000001</v>
      </c>
      <c r="BJ14" s="4">
        <v>0.64445</v>
      </c>
      <c r="BK14" s="4">
        <v>4.5023</v>
      </c>
      <c r="BL14" s="4">
        <v>-4.56795</v>
      </c>
      <c r="BM14" s="4">
        <v>2.9542</v>
      </c>
      <c r="BN14" s="4">
        <v>-2.8451500000000003</v>
      </c>
      <c r="BO14" s="4">
        <v>1.8809000000000002</v>
      </c>
    </row>
    <row r="15" spans="2:67" ht="11.25">
      <c r="B15" s="8" t="s">
        <v>55</v>
      </c>
      <c r="C15" s="3">
        <v>450</v>
      </c>
      <c r="D15" s="5">
        <v>0.211009</v>
      </c>
      <c r="E15" s="5">
        <v>0.46890865000000004</v>
      </c>
      <c r="F15" s="4">
        <v>417.7193</v>
      </c>
      <c r="G15" s="5">
        <v>0.21100829999999998</v>
      </c>
      <c r="H15" s="7">
        <v>-0.00026560464999999996</v>
      </c>
      <c r="I15" s="7">
        <v>7.697288999999999E-05</v>
      </c>
      <c r="J15" s="7">
        <v>0.0001380001</v>
      </c>
      <c r="K15" s="7">
        <v>-0.001708261</v>
      </c>
      <c r="L15" s="7">
        <v>-4.1631955E-05</v>
      </c>
      <c r="M15" s="7">
        <v>-8.5377715E-05</v>
      </c>
      <c r="N15" s="7">
        <v>-9.646877499999999E-05</v>
      </c>
      <c r="O15" s="7">
        <v>0.00013897539</v>
      </c>
      <c r="P15" s="7">
        <v>-0.00013577505</v>
      </c>
      <c r="Q15" s="7">
        <v>6.64323E-05</v>
      </c>
      <c r="R15" s="7">
        <v>-2.8034735E-05</v>
      </c>
      <c r="S15" s="7">
        <v>2.47447605E-05</v>
      </c>
      <c r="T15" s="7">
        <v>2.3502072E-05</v>
      </c>
      <c r="U15" s="3">
        <v>9999.97235</v>
      </c>
      <c r="V15" s="4">
        <v>-12.4887</v>
      </c>
      <c r="W15" s="4">
        <v>3.6406</v>
      </c>
      <c r="X15" s="4">
        <v>6.52665</v>
      </c>
      <c r="Y15" s="4">
        <v>-80.90025</v>
      </c>
      <c r="Z15" s="4">
        <v>-1.982</v>
      </c>
      <c r="AA15" s="4">
        <v>-4.0596</v>
      </c>
      <c r="AB15" s="4">
        <v>-4.5844000000000005</v>
      </c>
      <c r="AC15" s="4">
        <v>6.5626</v>
      </c>
      <c r="AD15" s="4">
        <v>-6.4355</v>
      </c>
      <c r="AE15" s="4">
        <v>3.1553500000000003</v>
      </c>
      <c r="AF15" s="4">
        <v>-1.3162</v>
      </c>
      <c r="AG15" s="4">
        <v>1.19445</v>
      </c>
      <c r="AH15" s="4">
        <v>1.12305</v>
      </c>
      <c r="AI15" s="8"/>
      <c r="AJ15" s="8"/>
      <c r="AK15" s="8">
        <v>450</v>
      </c>
      <c r="AL15" s="5">
        <v>0.211009</v>
      </c>
      <c r="AM15" s="5">
        <v>0.2155495</v>
      </c>
      <c r="AN15" s="10">
        <v>0.004540039</v>
      </c>
      <c r="AO15" s="10">
        <v>-0.00019801300000000003</v>
      </c>
      <c r="AP15" s="10">
        <v>-1.0064854E-05</v>
      </c>
      <c r="AQ15" s="10">
        <v>-0.00023163105</v>
      </c>
      <c r="AR15" s="10">
        <v>0.00083496595</v>
      </c>
      <c r="AS15" s="10">
        <v>8.640277500000001E-05</v>
      </c>
      <c r="AT15" s="10">
        <v>2.2462705E-05</v>
      </c>
      <c r="AU15" s="10">
        <v>1.5646025E-05</v>
      </c>
      <c r="AV15" s="10">
        <v>2.89455E-05</v>
      </c>
      <c r="AW15" s="10">
        <v>8.1203315E-05</v>
      </c>
      <c r="AX15" s="10">
        <v>-8.743145500000001E-05</v>
      </c>
      <c r="AY15" s="10">
        <v>5.630874E-05</v>
      </c>
      <c r="AZ15" s="10">
        <v>-5.1038995000000003E-05</v>
      </c>
      <c r="BA15" s="10">
        <v>3.8680345E-05</v>
      </c>
      <c r="BB15" s="4">
        <v>-0.02665</v>
      </c>
      <c r="BC15" s="4">
        <v>-8.71545</v>
      </c>
      <c r="BD15" s="4">
        <v>-0.55215</v>
      </c>
      <c r="BE15" s="4">
        <v>-10.8831</v>
      </c>
      <c r="BF15" s="4">
        <v>40.45865</v>
      </c>
      <c r="BG15" s="4">
        <v>4.03085</v>
      </c>
      <c r="BH15" s="4">
        <v>1.1395</v>
      </c>
      <c r="BI15" s="4">
        <v>0.8237</v>
      </c>
      <c r="BJ15" s="4">
        <v>1.20295</v>
      </c>
      <c r="BK15" s="4">
        <v>3.92545</v>
      </c>
      <c r="BL15" s="4">
        <v>-4.13565</v>
      </c>
      <c r="BM15" s="4">
        <v>2.64555</v>
      </c>
      <c r="BN15" s="4">
        <v>-2.393</v>
      </c>
      <c r="BO15" s="4">
        <v>1.7303</v>
      </c>
    </row>
    <row r="16" spans="2:67" ht="11.25">
      <c r="B16" s="8" t="s">
        <v>55</v>
      </c>
      <c r="C16" s="3">
        <v>500</v>
      </c>
      <c r="D16" s="5">
        <v>0.233708</v>
      </c>
      <c r="E16" s="5">
        <v>0.4674164</v>
      </c>
      <c r="F16" s="4">
        <v>417.7655</v>
      </c>
      <c r="G16" s="5">
        <v>0.23370765</v>
      </c>
      <c r="H16" s="7">
        <v>-0.00030432186</v>
      </c>
      <c r="I16" s="7">
        <v>8.0517475E-05</v>
      </c>
      <c r="J16" s="7">
        <v>0.0001462285</v>
      </c>
      <c r="K16" s="7">
        <v>-0.0018369935</v>
      </c>
      <c r="L16" s="7">
        <v>-4.144908E-05</v>
      </c>
      <c r="M16" s="7">
        <v>-8.687802E-05</v>
      </c>
      <c r="N16" s="7">
        <v>-9.3228735E-05</v>
      </c>
      <c r="O16" s="7">
        <v>0.0001416443</v>
      </c>
      <c r="P16" s="7">
        <v>-0.00013885889999999999</v>
      </c>
      <c r="Q16" s="7">
        <v>6.4537935E-05</v>
      </c>
      <c r="R16" s="7">
        <v>-2.424752E-05</v>
      </c>
      <c r="S16" s="7">
        <v>1.8981085E-05</v>
      </c>
      <c r="T16" s="7">
        <v>2.5055031750000002E-05</v>
      </c>
      <c r="U16" s="3">
        <v>9999.9758</v>
      </c>
      <c r="V16" s="4">
        <v>-12.95045</v>
      </c>
      <c r="W16" s="4">
        <v>3.4391</v>
      </c>
      <c r="X16" s="4">
        <v>6.246700000000001</v>
      </c>
      <c r="Y16" s="4">
        <v>-78.56005</v>
      </c>
      <c r="Z16" s="4">
        <v>-1.77925</v>
      </c>
      <c r="AA16" s="4">
        <v>-3.7268499999999998</v>
      </c>
      <c r="AB16" s="4">
        <v>-3.9985</v>
      </c>
      <c r="AC16" s="4">
        <v>6.0421499999999995</v>
      </c>
      <c r="AD16" s="4">
        <v>-5.9422</v>
      </c>
      <c r="AE16" s="4">
        <v>2.7671</v>
      </c>
      <c r="AF16" s="4">
        <v>-1.0268000000000002</v>
      </c>
      <c r="AG16" s="4">
        <v>0.8283500000000001</v>
      </c>
      <c r="AH16" s="4">
        <v>1.07965</v>
      </c>
      <c r="AI16" s="8"/>
      <c r="AJ16" s="8"/>
      <c r="AK16" s="8">
        <v>500</v>
      </c>
      <c r="AL16" s="5">
        <v>0.233708</v>
      </c>
      <c r="AM16" s="5">
        <v>0.2381275</v>
      </c>
      <c r="AN16" s="10">
        <v>0.004418762</v>
      </c>
      <c r="AO16" s="10">
        <v>-0.00021026015</v>
      </c>
      <c r="AP16" s="10">
        <v>-1.4899971499999998E-05</v>
      </c>
      <c r="AQ16" s="10">
        <v>-0.0002445602</v>
      </c>
      <c r="AR16" s="10">
        <v>0.00083803125</v>
      </c>
      <c r="AS16" s="10">
        <v>8.7021595E-05</v>
      </c>
      <c r="AT16" s="10">
        <v>2.1304885E-05</v>
      </c>
      <c r="AU16" s="10">
        <v>9.831901999999999E-06</v>
      </c>
      <c r="AV16" s="10">
        <v>4.021604E-05</v>
      </c>
      <c r="AW16" s="10">
        <v>7.9164535E-05</v>
      </c>
      <c r="AX16" s="10">
        <v>-8.758079499999999E-05</v>
      </c>
      <c r="AY16" s="10">
        <v>5.5382255E-05</v>
      </c>
      <c r="AZ16" s="10">
        <v>-4.8202595000000005E-05</v>
      </c>
      <c r="BA16" s="10">
        <v>3.953012E-05</v>
      </c>
      <c r="BB16" s="4">
        <v>-0.025400000000000002</v>
      </c>
      <c r="BC16" s="4">
        <v>-8.41725</v>
      </c>
      <c r="BD16" s="4">
        <v>-0.6964</v>
      </c>
      <c r="BE16" s="4">
        <v>-10.38785</v>
      </c>
      <c r="BF16" s="4">
        <v>36.67875</v>
      </c>
      <c r="BG16" s="4">
        <v>3.6709000000000005</v>
      </c>
      <c r="BH16" s="4">
        <v>0.97085</v>
      </c>
      <c r="BI16" s="4">
        <v>0.48625</v>
      </c>
      <c r="BJ16" s="4">
        <v>1.5744500000000001</v>
      </c>
      <c r="BK16" s="4">
        <v>3.4529</v>
      </c>
      <c r="BL16" s="4">
        <v>-3.7404</v>
      </c>
      <c r="BM16" s="4">
        <v>2.35005</v>
      </c>
      <c r="BN16" s="4">
        <v>-2.0388</v>
      </c>
      <c r="BO16" s="4">
        <v>1.60875</v>
      </c>
    </row>
    <row r="17" spans="2:67" ht="11.25">
      <c r="B17" s="8" t="s">
        <v>55</v>
      </c>
      <c r="C17" s="3">
        <v>550</v>
      </c>
      <c r="D17" s="5">
        <v>0.2563345</v>
      </c>
      <c r="E17" s="5">
        <v>0.46606265</v>
      </c>
      <c r="F17" s="4">
        <v>417.8066</v>
      </c>
      <c r="G17" s="5">
        <v>0.25633385</v>
      </c>
      <c r="H17" s="7">
        <v>-0.00034411212500000003</v>
      </c>
      <c r="I17" s="7">
        <v>8.47219E-05</v>
      </c>
      <c r="J17" s="7">
        <v>0.00015274739999999998</v>
      </c>
      <c r="K17" s="7">
        <v>-0.0019577535</v>
      </c>
      <c r="L17" s="7">
        <v>-4.1069565E-05</v>
      </c>
      <c r="M17" s="7">
        <v>-8.904726E-05</v>
      </c>
      <c r="N17" s="7">
        <v>-9.136733999999999E-05</v>
      </c>
      <c r="O17" s="7">
        <v>0.0001460016</v>
      </c>
      <c r="P17" s="7">
        <v>-0.00014218329999999998</v>
      </c>
      <c r="Q17" s="7">
        <v>6.267782499999999E-05</v>
      </c>
      <c r="R17" s="7">
        <v>-2.0419543E-05</v>
      </c>
      <c r="S17" s="7">
        <v>1.336226E-05</v>
      </c>
      <c r="T17" s="7">
        <v>2.67842275E-05</v>
      </c>
      <c r="U17" s="3">
        <v>9999.978149999999</v>
      </c>
      <c r="V17" s="4">
        <v>-13.36105</v>
      </c>
      <c r="W17" s="4">
        <v>3.30105</v>
      </c>
      <c r="X17" s="4">
        <v>5.9514</v>
      </c>
      <c r="Y17" s="4">
        <v>-76.34405000000001</v>
      </c>
      <c r="Z17" s="4">
        <v>-1.6058</v>
      </c>
      <c r="AA17" s="4">
        <v>-3.4812</v>
      </c>
      <c r="AB17" s="4">
        <v>-3.5716</v>
      </c>
      <c r="AC17" s="4">
        <v>5.68055</v>
      </c>
      <c r="AD17" s="4">
        <v>-5.5473</v>
      </c>
      <c r="AE17" s="4">
        <v>2.45005</v>
      </c>
      <c r="AF17" s="4">
        <v>-0.7871</v>
      </c>
      <c r="AG17" s="4">
        <v>0.53335</v>
      </c>
      <c r="AH17" s="4">
        <v>1.05145</v>
      </c>
      <c r="AI17" s="8"/>
      <c r="AJ17" s="8"/>
      <c r="AK17" s="8">
        <v>550</v>
      </c>
      <c r="AL17" s="5">
        <v>0.2563345</v>
      </c>
      <c r="AM17" s="5">
        <v>0.261021</v>
      </c>
      <c r="AN17" s="10">
        <v>0.0046860625</v>
      </c>
      <c r="AO17" s="10">
        <v>-0.0002188071</v>
      </c>
      <c r="AP17" s="10">
        <v>-1.96595458E-05</v>
      </c>
      <c r="AQ17" s="10">
        <v>-0.00025436100000000004</v>
      </c>
      <c r="AR17" s="10">
        <v>0.0008308556</v>
      </c>
      <c r="AS17" s="10">
        <v>8.7175325E-05</v>
      </c>
      <c r="AT17" s="10">
        <v>2.0631844E-05</v>
      </c>
      <c r="AU17" s="10">
        <v>5.4480905E-06</v>
      </c>
      <c r="AV17" s="10">
        <v>5.0216084999999994E-05</v>
      </c>
      <c r="AW17" s="10">
        <v>7.7621695E-05</v>
      </c>
      <c r="AX17" s="10">
        <v>-8.7774235E-05</v>
      </c>
      <c r="AY17" s="10">
        <v>5.4095055E-05</v>
      </c>
      <c r="AZ17" s="10">
        <v>-4.5536875E-05</v>
      </c>
      <c r="BA17" s="10">
        <v>4.0192605E-05</v>
      </c>
      <c r="BB17" s="4">
        <v>-0.023700000000000002</v>
      </c>
      <c r="BC17" s="4">
        <v>-8.02855</v>
      </c>
      <c r="BD17" s="4">
        <v>-0.81555</v>
      </c>
      <c r="BE17" s="4">
        <v>-9.85445</v>
      </c>
      <c r="BF17" s="4">
        <v>33.22825</v>
      </c>
      <c r="BG17" s="4">
        <v>3.35665</v>
      </c>
      <c r="BH17" s="4">
        <v>0.85615</v>
      </c>
      <c r="BI17" s="4">
        <v>0.26944999999999997</v>
      </c>
      <c r="BJ17" s="4">
        <v>1.82065</v>
      </c>
      <c r="BK17" s="4">
        <v>3.0886</v>
      </c>
      <c r="BL17" s="4">
        <v>-3.41445</v>
      </c>
      <c r="BM17" s="4">
        <v>2.0919</v>
      </c>
      <c r="BN17" s="4">
        <v>-1.75365</v>
      </c>
      <c r="BO17" s="4">
        <v>1.5</v>
      </c>
    </row>
    <row r="18" spans="2:67" ht="11.25">
      <c r="B18" s="8" t="s">
        <v>55</v>
      </c>
      <c r="C18" s="23">
        <v>600</v>
      </c>
      <c r="D18" s="5">
        <v>0.2789835</v>
      </c>
      <c r="E18" s="5">
        <v>0.46497255</v>
      </c>
      <c r="F18" s="4">
        <v>417.8387</v>
      </c>
      <c r="G18" s="5">
        <v>0.278983</v>
      </c>
      <c r="H18" s="7">
        <v>-0.00038350900499999996</v>
      </c>
      <c r="I18" s="7">
        <v>8.8946875E-05</v>
      </c>
      <c r="J18" s="7">
        <v>0.00015675265</v>
      </c>
      <c r="K18" s="7">
        <v>-0.002071379</v>
      </c>
      <c r="L18" s="7">
        <v>-4.0851405E-05</v>
      </c>
      <c r="M18" s="7">
        <v>-9.1808225E-05</v>
      </c>
      <c r="N18" s="7">
        <v>-9.092188999999999E-05</v>
      </c>
      <c r="O18" s="7">
        <v>0.000152105</v>
      </c>
      <c r="P18" s="7">
        <v>-0.00014587775</v>
      </c>
      <c r="Q18" s="7">
        <v>6.04561E-05</v>
      </c>
      <c r="R18" s="7">
        <v>-1.655640215E-05</v>
      </c>
      <c r="S18" s="7">
        <v>8.24925E-06</v>
      </c>
      <c r="T18" s="7">
        <v>2.871041575E-05</v>
      </c>
      <c r="U18" s="3">
        <v>9999.97965</v>
      </c>
      <c r="V18" s="4">
        <v>-13.68215</v>
      </c>
      <c r="W18" s="4">
        <v>3.18315</v>
      </c>
      <c r="X18" s="4">
        <v>5.6112</v>
      </c>
      <c r="Y18" s="4">
        <v>-74.22075000000001</v>
      </c>
      <c r="Z18" s="4">
        <v>-1.4671</v>
      </c>
      <c r="AA18" s="4">
        <v>-3.29615</v>
      </c>
      <c r="AB18" s="4">
        <v>-3.2646499999999996</v>
      </c>
      <c r="AC18" s="4">
        <v>5.437749999999999</v>
      </c>
      <c r="AD18" s="4">
        <v>-5.2299500000000005</v>
      </c>
      <c r="AE18" s="4">
        <v>2.1703</v>
      </c>
      <c r="AF18" s="4">
        <v>-0.5849500000000001</v>
      </c>
      <c r="AG18" s="4">
        <v>0.3067</v>
      </c>
      <c r="AH18" s="4">
        <v>1.0361</v>
      </c>
      <c r="AI18" s="8"/>
      <c r="AJ18" s="8"/>
      <c r="AK18" s="8">
        <v>600</v>
      </c>
      <c r="AL18" s="5">
        <v>0.2789835</v>
      </c>
      <c r="AM18" s="5">
        <v>0.283723</v>
      </c>
      <c r="AN18" s="10">
        <v>0.0047390565</v>
      </c>
      <c r="AO18" s="10">
        <v>-0.00022593085</v>
      </c>
      <c r="AP18" s="10">
        <v>-2.5042075E-05</v>
      </c>
      <c r="AQ18" s="10">
        <v>-0.00025999395000000003</v>
      </c>
      <c r="AR18" s="10">
        <v>0.0008189613</v>
      </c>
      <c r="AS18" s="10">
        <v>8.730432E-05</v>
      </c>
      <c r="AT18" s="10">
        <v>2.0716719000000003E-05</v>
      </c>
      <c r="AU18" s="10">
        <v>1.773445E-06</v>
      </c>
      <c r="AV18" s="10">
        <v>5.7856915E-05</v>
      </c>
      <c r="AW18" s="10">
        <v>7.686128E-05</v>
      </c>
      <c r="AX18" s="10">
        <v>-8.779592999999999E-05</v>
      </c>
      <c r="AY18" s="10">
        <v>5.2822255E-05</v>
      </c>
      <c r="AZ18" s="10">
        <v>-4.3034945E-05</v>
      </c>
      <c r="BA18" s="10">
        <v>4.0490904999999996E-05</v>
      </c>
      <c r="BB18" s="4">
        <v>-0.0213</v>
      </c>
      <c r="BC18" s="4">
        <v>-7.6532</v>
      </c>
      <c r="BD18" s="4">
        <v>-0.9347</v>
      </c>
      <c r="BE18" s="4">
        <v>-9.25975</v>
      </c>
      <c r="BF18" s="4">
        <v>30.12125</v>
      </c>
      <c r="BG18" s="4">
        <v>3.09295</v>
      </c>
      <c r="BH18" s="4">
        <v>0.7866</v>
      </c>
      <c r="BI18" s="4">
        <v>0.11375</v>
      </c>
      <c r="BJ18" s="4">
        <v>1.9489999999999998</v>
      </c>
      <c r="BK18" s="4">
        <v>2.8099</v>
      </c>
      <c r="BL18" s="4">
        <v>-3.1355</v>
      </c>
      <c r="BM18" s="4">
        <v>1.8754</v>
      </c>
      <c r="BN18" s="4">
        <v>-1.52315</v>
      </c>
      <c r="BO18" s="4">
        <v>1.3929</v>
      </c>
    </row>
    <row r="19" spans="2:67" ht="11.25">
      <c r="B19" s="8" t="s">
        <v>55</v>
      </c>
      <c r="C19" s="3">
        <v>700</v>
      </c>
      <c r="D19" s="5">
        <v>0.327235</v>
      </c>
      <c r="E19" s="5">
        <v>0.46747894999999995</v>
      </c>
      <c r="F19" s="4">
        <v>417.86215</v>
      </c>
      <c r="G19" s="5">
        <v>0.3272347</v>
      </c>
      <c r="H19" s="7">
        <v>-0.000459340195</v>
      </c>
      <c r="I19" s="7">
        <v>9.4262485E-05</v>
      </c>
      <c r="J19" s="7">
        <v>0.00015782319999999998</v>
      </c>
      <c r="K19" s="7">
        <v>-0.0023085939999999998</v>
      </c>
      <c r="L19" s="7">
        <v>-4.016945E-05</v>
      </c>
      <c r="M19" s="7">
        <v>-9.7641155E-05</v>
      </c>
      <c r="N19" s="7">
        <v>-9.2079825E-05</v>
      </c>
      <c r="O19" s="7">
        <v>0.0001702405</v>
      </c>
      <c r="P19" s="7">
        <v>-0.0001546478</v>
      </c>
      <c r="Q19" s="7">
        <v>5.5286254999999996E-05</v>
      </c>
      <c r="R19" s="7">
        <v>-9.62747E-06</v>
      </c>
      <c r="S19" s="7">
        <v>-1.8115249999999996E-06</v>
      </c>
      <c r="T19" s="7">
        <v>3.3380688000000004E-05</v>
      </c>
      <c r="U19" s="3">
        <v>9999.98245</v>
      </c>
      <c r="V19" s="4">
        <v>-13.9169</v>
      </c>
      <c r="W19" s="4">
        <v>2.8788</v>
      </c>
      <c r="X19" s="4">
        <v>4.81375</v>
      </c>
      <c r="Y19" s="4">
        <v>-70.5239</v>
      </c>
      <c r="Z19" s="4">
        <v>-1.2358</v>
      </c>
      <c r="AA19" s="4">
        <v>-2.9992</v>
      </c>
      <c r="AB19" s="4">
        <v>-2.82645</v>
      </c>
      <c r="AC19" s="4">
        <v>5.17725</v>
      </c>
      <c r="AD19" s="4">
        <v>-4.72935</v>
      </c>
      <c r="AE19" s="4">
        <v>1.70125</v>
      </c>
      <c r="AF19" s="4">
        <v>-0.27769999999999995</v>
      </c>
      <c r="AG19" s="4">
        <v>-0.036799999999999944</v>
      </c>
      <c r="AH19" s="4">
        <v>1.0379</v>
      </c>
      <c r="AI19" s="8"/>
      <c r="AJ19" s="8"/>
      <c r="AK19" s="8">
        <v>700</v>
      </c>
      <c r="AL19" s="5">
        <v>0.327235</v>
      </c>
      <c r="AM19" s="5">
        <v>0.3288905</v>
      </c>
      <c r="AN19" s="10">
        <v>0.0016543600000000001</v>
      </c>
      <c r="AO19" s="10">
        <v>-0.0002304443</v>
      </c>
      <c r="AP19" s="10">
        <v>-2.9718905500000003E-05</v>
      </c>
      <c r="AQ19" s="10">
        <v>-0.0002596725</v>
      </c>
      <c r="AR19" s="10">
        <v>0.0008095647500000001</v>
      </c>
      <c r="AS19" s="10">
        <v>8.7228865E-05</v>
      </c>
      <c r="AT19" s="10">
        <v>1.915327E-05</v>
      </c>
      <c r="AU19" s="10">
        <v>-4.815137E-06</v>
      </c>
      <c r="AV19" s="10">
        <v>6.613633E-05</v>
      </c>
      <c r="AW19" s="10">
        <v>7.63446E-05</v>
      </c>
      <c r="AX19" s="10">
        <v>-8.6115E-05</v>
      </c>
      <c r="AY19" s="10">
        <v>5.126514500000001E-05</v>
      </c>
      <c r="AZ19" s="10">
        <v>-3.829152E-05</v>
      </c>
      <c r="BA19" s="10">
        <v>4.0471324999999995E-05</v>
      </c>
      <c r="BB19" s="4">
        <v>-0.01815</v>
      </c>
      <c r="BC19" s="4">
        <v>-6.9579</v>
      </c>
      <c r="BD19" s="4">
        <v>-0.923</v>
      </c>
      <c r="BE19" s="4">
        <v>-7.916550000000001</v>
      </c>
      <c r="BF19" s="4">
        <v>24.96085</v>
      </c>
      <c r="BG19" s="4">
        <v>2.6595000000000004</v>
      </c>
      <c r="BH19" s="4">
        <v>0.61325</v>
      </c>
      <c r="BI19" s="4">
        <v>-0.1224</v>
      </c>
      <c r="BJ19" s="4">
        <v>2.001</v>
      </c>
      <c r="BK19" s="4">
        <v>2.35535</v>
      </c>
      <c r="BL19" s="4">
        <v>-2.64025</v>
      </c>
      <c r="BM19" s="4">
        <v>1.549</v>
      </c>
      <c r="BN19" s="4">
        <v>-1.17685</v>
      </c>
      <c r="BO19" s="4">
        <v>1.20215</v>
      </c>
    </row>
    <row r="20" spans="2:67" ht="11.25">
      <c r="B20" s="8" t="s">
        <v>55</v>
      </c>
      <c r="C20" s="3">
        <v>800</v>
      </c>
      <c r="D20" s="5">
        <v>0.37044350000000004</v>
      </c>
      <c r="E20" s="5">
        <v>0.463054</v>
      </c>
      <c r="F20" s="4">
        <v>417.8832</v>
      </c>
      <c r="G20" s="5">
        <v>0.37044265</v>
      </c>
      <c r="H20" s="7">
        <v>-0.0005247299499999999</v>
      </c>
      <c r="I20" s="7">
        <v>9.6519435E-05</v>
      </c>
      <c r="J20" s="7">
        <v>0.0001511311</v>
      </c>
      <c r="K20" s="7">
        <v>-0.002523416</v>
      </c>
      <c r="L20" s="7">
        <v>-3.864888E-05</v>
      </c>
      <c r="M20" s="7">
        <v>-0.00010253629</v>
      </c>
      <c r="N20" s="7">
        <v>-9.4070195E-05</v>
      </c>
      <c r="O20" s="7">
        <v>0.0001899028</v>
      </c>
      <c r="P20" s="7">
        <v>-0.00016225485</v>
      </c>
      <c r="Q20" s="7">
        <v>5.0113E-05</v>
      </c>
      <c r="R20" s="7">
        <v>-4.3575E-06</v>
      </c>
      <c r="S20" s="7">
        <v>-1.0100205E-05</v>
      </c>
      <c r="T20" s="7">
        <v>3.8107689000000004E-05</v>
      </c>
      <c r="U20" s="3">
        <v>9999.98415</v>
      </c>
      <c r="V20" s="4">
        <v>-14.127099999999999</v>
      </c>
      <c r="W20" s="4">
        <v>2.60215</v>
      </c>
      <c r="X20" s="4">
        <v>4.0756499999999996</v>
      </c>
      <c r="Y20" s="4">
        <v>-68.10165</v>
      </c>
      <c r="Z20" s="4">
        <v>-1.04525</v>
      </c>
      <c r="AA20" s="4">
        <v>-2.77105</v>
      </c>
      <c r="AB20" s="4">
        <v>-2.54285</v>
      </c>
      <c r="AC20" s="4">
        <v>5.1159</v>
      </c>
      <c r="AD20" s="4">
        <v>-4.3805</v>
      </c>
      <c r="AE20" s="4">
        <v>1.3543500000000002</v>
      </c>
      <c r="AF20" s="4">
        <v>-0.11275000000000002</v>
      </c>
      <c r="AG20" s="4">
        <v>-0.26570000000000005</v>
      </c>
      <c r="AH20" s="4">
        <v>1.0352</v>
      </c>
      <c r="AI20" s="8"/>
      <c r="AJ20" s="8"/>
      <c r="AK20" s="8">
        <v>800</v>
      </c>
      <c r="AL20" s="5">
        <v>0.37044350000000004</v>
      </c>
      <c r="AM20" s="5">
        <v>0.3743595</v>
      </c>
      <c r="AN20" s="10">
        <v>0.0039158314999999996</v>
      </c>
      <c r="AO20" s="10">
        <v>-0.00019160005</v>
      </c>
      <c r="AP20" s="10">
        <v>-2.6377897000000002E-05</v>
      </c>
      <c r="AQ20" s="10">
        <v>-0.00024808925</v>
      </c>
      <c r="AR20" s="10">
        <v>0.00077734915</v>
      </c>
      <c r="AS20" s="10">
        <v>8.5716755E-05</v>
      </c>
      <c r="AT20" s="10">
        <v>1.5508300000000002E-05</v>
      </c>
      <c r="AU20" s="10">
        <v>-1.1605823500000001E-05</v>
      </c>
      <c r="AV20" s="10">
        <v>7.2579885E-05</v>
      </c>
      <c r="AW20" s="10">
        <v>7.5090785E-05</v>
      </c>
      <c r="AX20" s="10">
        <v>-8.443532E-05</v>
      </c>
      <c r="AY20" s="10">
        <v>5.163111E-05</v>
      </c>
      <c r="AZ20" s="10">
        <v>-3.5413465E-05</v>
      </c>
      <c r="BA20" s="10">
        <v>3.9826145E-05</v>
      </c>
      <c r="BB20" s="4">
        <v>-0.0122</v>
      </c>
      <c r="BC20" s="4">
        <v>-4.9203</v>
      </c>
      <c r="BD20" s="4">
        <v>-0.73695</v>
      </c>
      <c r="BE20" s="4">
        <v>-6.6714</v>
      </c>
      <c r="BF20" s="4">
        <v>21.4769</v>
      </c>
      <c r="BG20" s="4">
        <v>2.29495</v>
      </c>
      <c r="BH20" s="4">
        <v>0.4481</v>
      </c>
      <c r="BI20" s="4">
        <v>-0.2803</v>
      </c>
      <c r="BJ20" s="4">
        <v>1.88765</v>
      </c>
      <c r="BK20" s="4">
        <v>2.0574</v>
      </c>
      <c r="BL20" s="4">
        <v>-2.27475</v>
      </c>
      <c r="BM20" s="4">
        <v>1.3783</v>
      </c>
      <c r="BN20" s="4">
        <v>-0.9444999999999999</v>
      </c>
      <c r="BO20" s="4">
        <v>1.0405000000000002</v>
      </c>
    </row>
    <row r="21" spans="2:67" ht="11.25">
      <c r="B21" s="8" t="s">
        <v>55</v>
      </c>
      <c r="C21" s="3">
        <v>900</v>
      </c>
      <c r="D21" s="5">
        <v>0.416073</v>
      </c>
      <c r="E21" s="5">
        <v>0.4623035</v>
      </c>
      <c r="F21" s="4">
        <v>417.91634999999997</v>
      </c>
      <c r="G21" s="5">
        <v>0.4160725</v>
      </c>
      <c r="H21" s="7">
        <v>-0.00060292355</v>
      </c>
      <c r="I21" s="7">
        <v>9.8259205E-05</v>
      </c>
      <c r="J21" s="7">
        <v>0.0001399191</v>
      </c>
      <c r="K21" s="7">
        <v>-0.0027521</v>
      </c>
      <c r="L21" s="7">
        <v>-3.698524E-05</v>
      </c>
      <c r="M21" s="7">
        <v>-0.00010738663</v>
      </c>
      <c r="N21" s="7">
        <v>-9.653965499999999E-05</v>
      </c>
      <c r="O21" s="7">
        <v>0.00021321495</v>
      </c>
      <c r="P21" s="7">
        <v>-0.000168639</v>
      </c>
      <c r="Q21" s="7">
        <v>4.4807540000000004E-05</v>
      </c>
      <c r="R21" s="7">
        <v>1.351309999999999E-06</v>
      </c>
      <c r="S21" s="7">
        <v>-1.7962205E-05</v>
      </c>
      <c r="T21" s="7">
        <v>4.14738715E-05</v>
      </c>
      <c r="U21" s="3">
        <v>9999.98495</v>
      </c>
      <c r="V21" s="4">
        <v>-14.459050000000001</v>
      </c>
      <c r="W21" s="4">
        <v>2.3599</v>
      </c>
      <c r="X21" s="4">
        <v>3.3598</v>
      </c>
      <c r="Y21" s="4">
        <v>-66.12780000000001</v>
      </c>
      <c r="Z21" s="4">
        <v>-0.89055</v>
      </c>
      <c r="AA21" s="4">
        <v>-2.58425</v>
      </c>
      <c r="AB21" s="4">
        <v>-2.3236</v>
      </c>
      <c r="AC21" s="4">
        <v>5.11585</v>
      </c>
      <c r="AD21" s="4">
        <v>-4.05325</v>
      </c>
      <c r="AE21" s="4">
        <v>1.0781</v>
      </c>
      <c r="AF21" s="4">
        <v>0.0368</v>
      </c>
      <c r="AG21" s="4">
        <v>-0.42610000000000003</v>
      </c>
      <c r="AH21" s="4">
        <v>1.0023</v>
      </c>
      <c r="AI21" s="8"/>
      <c r="AJ21" s="8"/>
      <c r="AK21" s="8">
        <v>900</v>
      </c>
      <c r="AL21" s="5">
        <v>0.416073</v>
      </c>
      <c r="AM21" s="5">
        <v>0.419227</v>
      </c>
      <c r="AN21" s="10">
        <v>0.0031533675</v>
      </c>
      <c r="AO21" s="10">
        <v>-0.000140283385</v>
      </c>
      <c r="AP21" s="10">
        <v>-2.5464785E-05</v>
      </c>
      <c r="AQ21" s="10">
        <v>-0.00023508845</v>
      </c>
      <c r="AR21" s="10">
        <v>0.00076049575</v>
      </c>
      <c r="AS21" s="10">
        <v>8.377476E-05</v>
      </c>
      <c r="AT21" s="10">
        <v>1.37423506E-05</v>
      </c>
      <c r="AU21" s="10">
        <v>-1.539158E-05</v>
      </c>
      <c r="AV21" s="10">
        <v>7.5027295E-05</v>
      </c>
      <c r="AW21" s="10">
        <v>7.2658915E-05</v>
      </c>
      <c r="AX21" s="10">
        <v>-8.240043E-05</v>
      </c>
      <c r="AY21" s="10">
        <v>5.067035E-05</v>
      </c>
      <c r="AZ21" s="10">
        <v>-3.2898965E-05</v>
      </c>
      <c r="BA21" s="10">
        <v>4.00413355E-05</v>
      </c>
      <c r="BB21" s="4">
        <v>-0.008</v>
      </c>
      <c r="BC21" s="4">
        <v>-3.2046</v>
      </c>
      <c r="BD21" s="4">
        <v>-0.62905</v>
      </c>
      <c r="BE21" s="4">
        <v>-5.63485</v>
      </c>
      <c r="BF21" s="4">
        <v>18.63575</v>
      </c>
      <c r="BG21" s="4">
        <v>2.00105</v>
      </c>
      <c r="BH21" s="4">
        <v>0.35164999999999996</v>
      </c>
      <c r="BI21" s="4">
        <v>-0.3467</v>
      </c>
      <c r="BJ21" s="4">
        <v>1.7533</v>
      </c>
      <c r="BK21" s="4">
        <v>1.76815</v>
      </c>
      <c r="BL21" s="4">
        <v>-1.9779499999999999</v>
      </c>
      <c r="BM21" s="4">
        <v>1.20675</v>
      </c>
      <c r="BN21" s="4">
        <v>-0.7826</v>
      </c>
      <c r="BO21" s="4">
        <v>0.9374499999999999</v>
      </c>
    </row>
    <row r="22" spans="2:67" ht="11.25">
      <c r="B22" s="8" t="s">
        <v>55</v>
      </c>
      <c r="C22" s="3">
        <v>1000</v>
      </c>
      <c r="D22" s="5">
        <v>0.46168</v>
      </c>
      <c r="E22" s="5">
        <v>0.4616796</v>
      </c>
      <c r="F22" s="4">
        <v>417.92125</v>
      </c>
      <c r="G22" s="5">
        <v>0.461679</v>
      </c>
      <c r="H22" s="7">
        <v>-0.00067100915</v>
      </c>
      <c r="I22" s="7">
        <v>0.000100422325</v>
      </c>
      <c r="J22" s="7">
        <v>0.00012711114</v>
      </c>
      <c r="K22" s="7">
        <v>-0.0029820525000000004</v>
      </c>
      <c r="L22" s="7">
        <v>-3.5692965E-05</v>
      </c>
      <c r="M22" s="7">
        <v>-0.00011203590999999999</v>
      </c>
      <c r="N22" s="7">
        <v>-9.829431E-05</v>
      </c>
      <c r="O22" s="7">
        <v>0.0002374218</v>
      </c>
      <c r="P22" s="7">
        <v>-0.00017526225</v>
      </c>
      <c r="Q22" s="7">
        <v>3.9827084999999996E-05</v>
      </c>
      <c r="R22" s="7">
        <v>7.060235E-06</v>
      </c>
      <c r="S22" s="7">
        <v>-2.5138065E-05</v>
      </c>
      <c r="T22" s="7">
        <v>4.4304512E-05</v>
      </c>
      <c r="U22" s="3">
        <v>9999.986</v>
      </c>
      <c r="V22" s="4">
        <v>-14.507850000000001</v>
      </c>
      <c r="W22" s="4">
        <v>2.17455</v>
      </c>
      <c r="X22" s="4">
        <v>2.74995</v>
      </c>
      <c r="Y22" s="4">
        <v>-64.57770000000001</v>
      </c>
      <c r="Z22" s="4">
        <v>-0.7740500000000001</v>
      </c>
      <c r="AA22" s="4">
        <v>-2.4298</v>
      </c>
      <c r="AB22" s="4">
        <v>-2.1315999999999997</v>
      </c>
      <c r="AC22" s="4">
        <v>5.1356</v>
      </c>
      <c r="AD22" s="4">
        <v>-3.79645</v>
      </c>
      <c r="AE22" s="4">
        <v>0.86385</v>
      </c>
      <c r="AF22" s="4">
        <v>0.15705000000000002</v>
      </c>
      <c r="AG22" s="4">
        <v>-0.54</v>
      </c>
      <c r="AH22" s="4">
        <v>0.9644999999999999</v>
      </c>
      <c r="AI22" s="8"/>
      <c r="AJ22" s="8"/>
      <c r="AK22" s="8">
        <v>1000</v>
      </c>
      <c r="AL22" s="5">
        <v>0.46168</v>
      </c>
      <c r="AM22" s="5">
        <v>0.465113</v>
      </c>
      <c r="AN22" s="10">
        <v>0.0034329775</v>
      </c>
      <c r="AO22" s="10">
        <v>-0.00011592123</v>
      </c>
      <c r="AP22" s="10">
        <v>-2.6964145E-05</v>
      </c>
      <c r="AQ22" s="10">
        <v>-0.00022918534999999998</v>
      </c>
      <c r="AR22" s="10">
        <v>0.0007370219</v>
      </c>
      <c r="AS22" s="10">
        <v>8.170650500000001E-05</v>
      </c>
      <c r="AT22" s="10">
        <v>1.239135215E-05</v>
      </c>
      <c r="AU22" s="10">
        <v>-1.7442345E-05</v>
      </c>
      <c r="AV22" s="10">
        <v>7.6528155E-05</v>
      </c>
      <c r="AW22" s="10">
        <v>7.059414E-05</v>
      </c>
      <c r="AX22" s="10">
        <v>-8.036684E-05</v>
      </c>
      <c r="AY22" s="10">
        <v>4.9641219999999996E-05</v>
      </c>
      <c r="AZ22" s="10">
        <v>-3.0710795E-05</v>
      </c>
      <c r="BA22" s="10">
        <v>4.0110277E-05</v>
      </c>
      <c r="BB22" s="4">
        <v>-0.00675</v>
      </c>
      <c r="BC22" s="4">
        <v>-2.3544</v>
      </c>
      <c r="BD22" s="4">
        <v>-0.59925</v>
      </c>
      <c r="BE22" s="4">
        <v>-4.94775</v>
      </c>
      <c r="BF22" s="4">
        <v>16.3213</v>
      </c>
      <c r="BG22" s="4">
        <v>1.7591</v>
      </c>
      <c r="BH22" s="4">
        <v>0.28805</v>
      </c>
      <c r="BI22" s="4">
        <v>-0.35775</v>
      </c>
      <c r="BJ22" s="4">
        <v>1.609</v>
      </c>
      <c r="BK22" s="4">
        <v>1.54995</v>
      </c>
      <c r="BL22" s="4">
        <v>-1.7379</v>
      </c>
      <c r="BM22" s="4">
        <v>1.0647499999999999</v>
      </c>
      <c r="BN22" s="4">
        <v>-0.65725</v>
      </c>
      <c r="BO22" s="4">
        <v>0.8477</v>
      </c>
    </row>
    <row r="23" spans="2:67" ht="11.25">
      <c r="B23" s="8" t="s">
        <v>55</v>
      </c>
      <c r="C23" s="3">
        <v>1100</v>
      </c>
      <c r="D23" s="5">
        <v>0.5074004999999999</v>
      </c>
      <c r="E23" s="5">
        <v>0.4612731</v>
      </c>
      <c r="F23" s="4">
        <v>417.8806</v>
      </c>
      <c r="G23" s="5">
        <v>0.50739975</v>
      </c>
      <c r="H23" s="7">
        <v>-0.0007170112499999999</v>
      </c>
      <c r="I23" s="7">
        <v>0.00010237715499999999</v>
      </c>
      <c r="J23" s="7">
        <v>0.00012063155</v>
      </c>
      <c r="K23" s="7">
        <v>-0.0032108435000000003</v>
      </c>
      <c r="L23" s="7">
        <v>-3.4215415E-05</v>
      </c>
      <c r="M23" s="7">
        <v>-0.00011695502</v>
      </c>
      <c r="N23" s="7">
        <v>-0.00010115450000000001</v>
      </c>
      <c r="O23" s="7">
        <v>0.00026205864999999997</v>
      </c>
      <c r="P23" s="7">
        <v>-0.00018374175</v>
      </c>
      <c r="Q23" s="7">
        <v>3.5198045E-05</v>
      </c>
      <c r="R23" s="7">
        <v>1.220623E-05</v>
      </c>
      <c r="S23" s="7">
        <v>-3.27704885E-05</v>
      </c>
      <c r="T23" s="7">
        <v>4.8491945E-05</v>
      </c>
      <c r="U23" s="3">
        <v>9999.986850000001</v>
      </c>
      <c r="V23" s="4">
        <v>-14.10125</v>
      </c>
      <c r="W23" s="4">
        <v>2.01875</v>
      </c>
      <c r="X23" s="4">
        <v>2.37405</v>
      </c>
      <c r="Y23" s="4">
        <v>-63.2689</v>
      </c>
      <c r="Z23" s="4">
        <v>-0.67525</v>
      </c>
      <c r="AA23" s="4">
        <v>-2.30815</v>
      </c>
      <c r="AB23" s="4">
        <v>-1.9959500000000001</v>
      </c>
      <c r="AC23" s="4">
        <v>5.158250000000001</v>
      </c>
      <c r="AD23" s="4">
        <v>-3.6214500000000003</v>
      </c>
      <c r="AE23" s="4">
        <v>0.69465</v>
      </c>
      <c r="AF23" s="4">
        <v>0.24484999999999998</v>
      </c>
      <c r="AG23" s="4">
        <v>-0.64175</v>
      </c>
      <c r="AH23" s="4">
        <v>0.9605</v>
      </c>
      <c r="AI23" s="8"/>
      <c r="AJ23" s="8"/>
      <c r="AK23" s="8">
        <v>1100</v>
      </c>
      <c r="AL23" s="5">
        <v>0.5074004999999999</v>
      </c>
      <c r="AM23" s="5">
        <v>0.511236</v>
      </c>
      <c r="AN23" s="10">
        <v>0.003834906</v>
      </c>
      <c r="AO23" s="10">
        <v>-0.0001398839</v>
      </c>
      <c r="AP23" s="10">
        <v>-2.831663E-05</v>
      </c>
      <c r="AQ23" s="10">
        <v>-0.00024050625</v>
      </c>
      <c r="AR23" s="10">
        <v>0.00071142465</v>
      </c>
      <c r="AS23" s="10">
        <v>7.870303E-05</v>
      </c>
      <c r="AT23" s="10">
        <v>1.195879735E-05</v>
      </c>
      <c r="AU23" s="10">
        <v>-1.5522715E-05</v>
      </c>
      <c r="AV23" s="10">
        <v>7.77516E-05</v>
      </c>
      <c r="AW23" s="10">
        <v>7.1168765E-05</v>
      </c>
      <c r="AX23" s="10">
        <v>-8.044367E-05</v>
      </c>
      <c r="AY23" s="10">
        <v>4.9463435E-05</v>
      </c>
      <c r="AZ23" s="10">
        <v>-2.7363814999999998E-05</v>
      </c>
      <c r="BA23" s="10">
        <v>3.7175691500000004E-05</v>
      </c>
      <c r="BB23" s="4">
        <v>-0.0066</v>
      </c>
      <c r="BC23" s="4">
        <v>-2.6016</v>
      </c>
      <c r="BD23" s="4">
        <v>-0.5731999999999999</v>
      </c>
      <c r="BE23" s="4">
        <v>-4.7211</v>
      </c>
      <c r="BF23" s="4">
        <v>14.39</v>
      </c>
      <c r="BG23" s="4">
        <v>1.5413000000000001</v>
      </c>
      <c r="BH23" s="4">
        <v>0.25465</v>
      </c>
      <c r="BI23" s="4">
        <v>-0.2875</v>
      </c>
      <c r="BJ23" s="4">
        <v>1.48325</v>
      </c>
      <c r="BK23" s="4">
        <v>1.4231</v>
      </c>
      <c r="BL23" s="4">
        <v>-1.58195</v>
      </c>
      <c r="BM23" s="4">
        <v>0.9644999999999999</v>
      </c>
      <c r="BN23" s="4">
        <v>-0.53115</v>
      </c>
      <c r="BO23" s="4">
        <v>0.7135</v>
      </c>
    </row>
    <row r="24" spans="2:67" ht="11.25">
      <c r="B24" s="8" t="s">
        <v>55</v>
      </c>
      <c r="C24" s="3">
        <v>1200</v>
      </c>
      <c r="D24" s="5">
        <v>0.5536845</v>
      </c>
      <c r="E24" s="5">
        <v>0.46140375</v>
      </c>
      <c r="F24" s="4">
        <v>417.8491</v>
      </c>
      <c r="G24" s="5">
        <v>0.5536838500000001</v>
      </c>
      <c r="H24" s="7">
        <v>-0.0007646846000000001</v>
      </c>
      <c r="I24" s="7">
        <v>0.00010611756499999999</v>
      </c>
      <c r="J24" s="7">
        <v>0.000122514725</v>
      </c>
      <c r="K24" s="7">
        <v>-0.0034392065</v>
      </c>
      <c r="L24" s="7">
        <v>-3.2614225E-05</v>
      </c>
      <c r="M24" s="7">
        <v>-0.00012443747</v>
      </c>
      <c r="N24" s="7">
        <v>-0.00010596468</v>
      </c>
      <c r="O24" s="7">
        <v>0.0002882201</v>
      </c>
      <c r="P24" s="7">
        <v>-0.00019198155</v>
      </c>
      <c r="Q24" s="7">
        <v>3.217702E-05</v>
      </c>
      <c r="R24" s="7">
        <v>1.8003815E-05</v>
      </c>
      <c r="S24" s="7">
        <v>-4.0597047500000004E-05</v>
      </c>
      <c r="T24" s="7">
        <v>5.3465128500000005E-05</v>
      </c>
      <c r="U24" s="3">
        <v>9999.9881</v>
      </c>
      <c r="V24" s="4">
        <v>-13.786349999999999</v>
      </c>
      <c r="W24" s="4">
        <v>1.91865</v>
      </c>
      <c r="X24" s="4">
        <v>2.2089499999999997</v>
      </c>
      <c r="Y24" s="4">
        <v>-62.10595</v>
      </c>
      <c r="Z24" s="4">
        <v>-0.58985</v>
      </c>
      <c r="AA24" s="4">
        <v>-2.25005</v>
      </c>
      <c r="AB24" s="4">
        <v>-1.9156</v>
      </c>
      <c r="AC24" s="4">
        <v>5.19955</v>
      </c>
      <c r="AD24" s="4">
        <v>-3.4676</v>
      </c>
      <c r="AE24" s="4">
        <v>0.5813</v>
      </c>
      <c r="AF24" s="4">
        <v>0.3291</v>
      </c>
      <c r="AG24" s="4">
        <v>-0.7294</v>
      </c>
      <c r="AH24" s="4">
        <v>0.9705</v>
      </c>
      <c r="AI24" s="8"/>
      <c r="AJ24" s="8"/>
      <c r="AK24" s="8">
        <v>1200</v>
      </c>
      <c r="AL24" s="5">
        <v>0.5536845</v>
      </c>
      <c r="AM24" s="5">
        <v>0.5568234999999999</v>
      </c>
      <c r="AN24" s="10">
        <v>0.0031384005</v>
      </c>
      <c r="AO24" s="10">
        <v>-0.00015082075</v>
      </c>
      <c r="AP24" s="10">
        <v>-2.90201555E-05</v>
      </c>
      <c r="AQ24" s="10">
        <v>-0.00026106515</v>
      </c>
      <c r="AR24" s="10">
        <v>0.0006918056</v>
      </c>
      <c r="AS24" s="10">
        <v>7.6208175E-05</v>
      </c>
      <c r="AT24" s="10">
        <v>1.2834778399999999E-05</v>
      </c>
      <c r="AU24" s="10">
        <v>-1.17986695E-05</v>
      </c>
      <c r="AV24" s="10">
        <v>7.726750499999999E-05</v>
      </c>
      <c r="AW24" s="10">
        <v>7.103516E-05</v>
      </c>
      <c r="AX24" s="10">
        <v>-8.153897999999999E-05</v>
      </c>
      <c r="AY24" s="10">
        <v>4.9277995000000005E-05</v>
      </c>
      <c r="AZ24" s="10">
        <v>-2.4269105E-05</v>
      </c>
      <c r="BA24" s="10">
        <v>3.46616615E-05</v>
      </c>
      <c r="BB24" s="4">
        <v>-0.006200000000000001</v>
      </c>
      <c r="BC24" s="4">
        <v>-2.60315</v>
      </c>
      <c r="BD24" s="4">
        <v>-0.5362</v>
      </c>
      <c r="BE24" s="4">
        <v>-4.6991499999999995</v>
      </c>
      <c r="BF24" s="4">
        <v>12.7767</v>
      </c>
      <c r="BG24" s="4">
        <v>1.36895</v>
      </c>
      <c r="BH24" s="4">
        <v>0.2453</v>
      </c>
      <c r="BI24" s="4">
        <v>-0.20090000000000002</v>
      </c>
      <c r="BJ24" s="4">
        <v>1.3589</v>
      </c>
      <c r="BK24" s="4">
        <v>1.2988499999999998</v>
      </c>
      <c r="BL24" s="4">
        <v>-1.4696</v>
      </c>
      <c r="BM24" s="4">
        <v>0.8827499999999999</v>
      </c>
      <c r="BN24" s="4">
        <v>-0.4323</v>
      </c>
      <c r="BO24" s="4">
        <v>0.61175</v>
      </c>
    </row>
    <row r="25" spans="2:67" ht="11.25">
      <c r="B25" s="8" t="s">
        <v>55</v>
      </c>
      <c r="C25" s="3">
        <v>1300</v>
      </c>
      <c r="D25" s="5">
        <v>0.5981415</v>
      </c>
      <c r="E25" s="5">
        <v>0.46010865</v>
      </c>
      <c r="F25" s="4">
        <v>417.81625</v>
      </c>
      <c r="G25" s="5">
        <v>0.5981406</v>
      </c>
      <c r="H25" s="7">
        <v>-0.00080643485</v>
      </c>
      <c r="I25" s="7">
        <v>0.000111310305</v>
      </c>
      <c r="J25" s="7">
        <v>0.000124885875</v>
      </c>
      <c r="K25" s="7">
        <v>-0.0036604604999999997</v>
      </c>
      <c r="L25" s="7">
        <v>-3.0286725E-05</v>
      </c>
      <c r="M25" s="7">
        <v>-0.00013046323</v>
      </c>
      <c r="N25" s="7">
        <v>-0.00010993924</v>
      </c>
      <c r="O25" s="7">
        <v>0.0003133363</v>
      </c>
      <c r="P25" s="7">
        <v>-0.00019990245</v>
      </c>
      <c r="Q25" s="7">
        <v>2.8854240000000002E-05</v>
      </c>
      <c r="R25" s="7">
        <v>2.3915655000000002E-05</v>
      </c>
      <c r="S25" s="7">
        <v>-4.893226E-05</v>
      </c>
      <c r="T25" s="7">
        <v>5.91589125E-05</v>
      </c>
      <c r="U25" s="3">
        <v>9999.9888</v>
      </c>
      <c r="V25" s="4">
        <v>-13.45795</v>
      </c>
      <c r="W25" s="4">
        <v>1.86335</v>
      </c>
      <c r="X25" s="4">
        <v>2.0853</v>
      </c>
      <c r="Y25" s="4">
        <v>-61.18905</v>
      </c>
      <c r="Z25" s="4">
        <v>-0.50645</v>
      </c>
      <c r="AA25" s="4">
        <v>-2.1836</v>
      </c>
      <c r="AB25" s="4">
        <v>-1.8396</v>
      </c>
      <c r="AC25" s="4">
        <v>5.2347</v>
      </c>
      <c r="AD25" s="4">
        <v>-3.3425</v>
      </c>
      <c r="AE25" s="4">
        <v>0.4831</v>
      </c>
      <c r="AF25" s="4">
        <v>0.40335</v>
      </c>
      <c r="AG25" s="4">
        <v>-0.8158</v>
      </c>
      <c r="AH25" s="4">
        <v>0.992</v>
      </c>
      <c r="AI25" s="8"/>
      <c r="AJ25" s="8"/>
      <c r="AK25" s="8">
        <v>1300</v>
      </c>
      <c r="AL25" s="5">
        <v>0.5981415</v>
      </c>
      <c r="AM25" s="5">
        <v>0.602203</v>
      </c>
      <c r="AN25" s="10">
        <v>0.0040609705</v>
      </c>
      <c r="AO25" s="10">
        <v>-0.0002387475</v>
      </c>
      <c r="AP25" s="10">
        <v>-3.0768133000000005E-05</v>
      </c>
      <c r="AQ25" s="10">
        <v>-0.00027628765</v>
      </c>
      <c r="AR25" s="10">
        <v>0.00066307125</v>
      </c>
      <c r="AS25" s="10">
        <v>7.488285E-05</v>
      </c>
      <c r="AT25" s="10">
        <v>1.16096805E-05</v>
      </c>
      <c r="AU25" s="10">
        <v>-9.623122E-06</v>
      </c>
      <c r="AV25" s="10">
        <v>7.757451000000001E-05</v>
      </c>
      <c r="AW25" s="10">
        <v>7.025558E-05</v>
      </c>
      <c r="AX25" s="10">
        <v>-8.106542E-05</v>
      </c>
      <c r="AY25" s="10">
        <v>4.8155194999999996E-05</v>
      </c>
      <c r="AZ25" s="10">
        <v>-2.1334695E-05</v>
      </c>
      <c r="BA25" s="10">
        <v>3.2665275E-05</v>
      </c>
      <c r="BB25" s="4">
        <v>-0.0081</v>
      </c>
      <c r="BC25" s="4">
        <v>-3.8504</v>
      </c>
      <c r="BD25" s="4">
        <v>-0.5274</v>
      </c>
      <c r="BE25" s="4">
        <v>-4.60215</v>
      </c>
      <c r="BF25" s="4">
        <v>11.42445</v>
      </c>
      <c r="BG25" s="4">
        <v>1.24365</v>
      </c>
      <c r="BH25" s="4">
        <v>0.20945</v>
      </c>
      <c r="BI25" s="4">
        <v>-0.1471</v>
      </c>
      <c r="BJ25" s="4">
        <v>1.25155</v>
      </c>
      <c r="BK25" s="4">
        <v>1.1925</v>
      </c>
      <c r="BL25" s="4">
        <v>-1.3516</v>
      </c>
      <c r="BM25" s="4">
        <v>0.7972</v>
      </c>
      <c r="BN25" s="4">
        <v>-0.34795</v>
      </c>
      <c r="BO25" s="4">
        <v>0.5331</v>
      </c>
    </row>
    <row r="26" spans="2:67" ht="11.25">
      <c r="B26" s="8" t="s">
        <v>55</v>
      </c>
      <c r="C26" s="3">
        <v>1400</v>
      </c>
      <c r="D26" s="5">
        <v>0.6436325</v>
      </c>
      <c r="E26" s="5">
        <v>0.45973745</v>
      </c>
      <c r="F26" s="4">
        <v>417.8275</v>
      </c>
      <c r="G26" s="5">
        <v>0.6436317</v>
      </c>
      <c r="H26" s="7">
        <v>-0.0008742190000000001</v>
      </c>
      <c r="I26" s="7">
        <v>0.000114620735</v>
      </c>
      <c r="J26" s="7">
        <v>0.00012470381</v>
      </c>
      <c r="K26" s="7">
        <v>-0.003878664</v>
      </c>
      <c r="L26" s="7">
        <v>-2.894822E-05</v>
      </c>
      <c r="M26" s="7">
        <v>-0.00013686075</v>
      </c>
      <c r="N26" s="7">
        <v>-0.000113858305</v>
      </c>
      <c r="O26" s="7">
        <v>0.0003388612</v>
      </c>
      <c r="P26" s="7">
        <v>-0.0002072638</v>
      </c>
      <c r="Q26" s="7">
        <v>2.3857155E-05</v>
      </c>
      <c r="R26" s="7">
        <v>3.0915725E-05</v>
      </c>
      <c r="S26" s="7">
        <v>-5.630978E-05</v>
      </c>
      <c r="T26" s="7">
        <v>6.3862441E-05</v>
      </c>
      <c r="U26" s="3">
        <v>9999.98905</v>
      </c>
      <c r="V26" s="4">
        <v>-13.5702</v>
      </c>
      <c r="W26" s="4">
        <v>1.7805499999999999</v>
      </c>
      <c r="X26" s="4">
        <v>1.9355499999999999</v>
      </c>
      <c r="Y26" s="4">
        <v>-60.2556</v>
      </c>
      <c r="Z26" s="4">
        <v>-0.44965</v>
      </c>
      <c r="AA26" s="4">
        <v>-2.1271</v>
      </c>
      <c r="AB26" s="4">
        <v>-1.7694999999999999</v>
      </c>
      <c r="AC26" s="4">
        <v>5.26295</v>
      </c>
      <c r="AD26" s="4">
        <v>-3.2207</v>
      </c>
      <c r="AE26" s="4">
        <v>0.3705</v>
      </c>
      <c r="AF26" s="4">
        <v>0.4822</v>
      </c>
      <c r="AG26" s="4">
        <v>-0.87375</v>
      </c>
      <c r="AH26" s="4">
        <v>0.99365</v>
      </c>
      <c r="AI26" s="8"/>
      <c r="AJ26" s="8"/>
      <c r="AK26" s="8">
        <v>1400</v>
      </c>
      <c r="AL26" s="5">
        <v>0.6436325</v>
      </c>
      <c r="AM26" s="5">
        <v>0.6483535</v>
      </c>
      <c r="AN26" s="10">
        <v>0.0047207865</v>
      </c>
      <c r="AO26" s="10">
        <v>-0.00018284205</v>
      </c>
      <c r="AP26" s="10">
        <v>-3.2925698E-05</v>
      </c>
      <c r="AQ26" s="10">
        <v>-0.0002743971</v>
      </c>
      <c r="AR26" s="10">
        <v>0.0006321161</v>
      </c>
      <c r="AS26" s="10">
        <v>7.2852075E-05</v>
      </c>
      <c r="AT26" s="10">
        <v>1.0768676E-05</v>
      </c>
      <c r="AU26" s="10">
        <v>-1.2358859999999998E-05</v>
      </c>
      <c r="AV26" s="10">
        <v>7.884098E-05</v>
      </c>
      <c r="AW26" s="10">
        <v>6.8490885E-05</v>
      </c>
      <c r="AX26" s="10">
        <v>-7.897136E-05</v>
      </c>
      <c r="AY26" s="10">
        <v>4.5890065E-05</v>
      </c>
      <c r="AZ26" s="10">
        <v>-2.0324265E-05</v>
      </c>
      <c r="BA26" s="10">
        <v>3.3184923E-05</v>
      </c>
      <c r="BB26" s="4">
        <v>-0.00605</v>
      </c>
      <c r="BC26" s="4">
        <v>-2.68945</v>
      </c>
      <c r="BD26" s="4">
        <v>-0.5211</v>
      </c>
      <c r="BE26" s="4">
        <v>-4.24845</v>
      </c>
      <c r="BF26" s="4">
        <v>10.1909</v>
      </c>
      <c r="BG26" s="4">
        <v>1.1235</v>
      </c>
      <c r="BH26" s="4">
        <v>0.1816</v>
      </c>
      <c r="BI26" s="4">
        <v>-0.17804999999999999</v>
      </c>
      <c r="BJ26" s="4">
        <v>1.17435</v>
      </c>
      <c r="BK26" s="4">
        <v>1.0829499999999999</v>
      </c>
      <c r="BL26" s="4">
        <v>-1.2222</v>
      </c>
      <c r="BM26" s="4">
        <v>0.7064</v>
      </c>
      <c r="BN26" s="4">
        <v>-0.3051</v>
      </c>
      <c r="BO26" s="4">
        <v>0.50395</v>
      </c>
    </row>
    <row r="27" spans="2:67" ht="11.25">
      <c r="B27" s="8" t="s">
        <v>55</v>
      </c>
      <c r="C27" s="3">
        <v>1500</v>
      </c>
      <c r="D27" s="5">
        <v>0.6882889999999999</v>
      </c>
      <c r="E27" s="5">
        <v>0.45885915</v>
      </c>
      <c r="F27" s="4">
        <v>417.85225</v>
      </c>
      <c r="G27" s="5">
        <v>0.68828795</v>
      </c>
      <c r="H27" s="7">
        <v>-0.0009515571500000001</v>
      </c>
      <c r="I27" s="7">
        <v>0.00011814377000000001</v>
      </c>
      <c r="J27" s="7">
        <v>0.00012076304</v>
      </c>
      <c r="K27" s="7">
        <v>-0.004091389</v>
      </c>
      <c r="L27" s="7">
        <v>-2.7960879999999997E-05</v>
      </c>
      <c r="M27" s="7">
        <v>-0.0001440814</v>
      </c>
      <c r="N27" s="7">
        <v>-0.0001177165</v>
      </c>
      <c r="O27" s="7">
        <v>0.00036448825000000003</v>
      </c>
      <c r="P27" s="7">
        <v>-0.0002132764</v>
      </c>
      <c r="Q27" s="7">
        <v>1.911518E-05</v>
      </c>
      <c r="R27" s="7">
        <v>3.65588085E-05</v>
      </c>
      <c r="S27" s="7">
        <v>-6.2334575E-05</v>
      </c>
      <c r="T27" s="7">
        <v>6.6639621E-05</v>
      </c>
      <c r="U27" s="3">
        <v>9999.98895</v>
      </c>
      <c r="V27" s="4">
        <v>-13.81785</v>
      </c>
      <c r="W27" s="4">
        <v>1.7164000000000001</v>
      </c>
      <c r="X27" s="4">
        <v>1.7530999999999999</v>
      </c>
      <c r="Y27" s="4">
        <v>-59.4396</v>
      </c>
      <c r="Z27" s="4">
        <v>-0.40615</v>
      </c>
      <c r="AA27" s="4">
        <v>-2.09395</v>
      </c>
      <c r="AB27" s="4">
        <v>-1.71075</v>
      </c>
      <c r="AC27" s="4">
        <v>5.2936499999999995</v>
      </c>
      <c r="AD27" s="4">
        <v>-3.0989500000000003</v>
      </c>
      <c r="AE27" s="4">
        <v>0.27780000000000005</v>
      </c>
      <c r="AF27" s="4">
        <v>0.5326000000000001</v>
      </c>
      <c r="AG27" s="4">
        <v>-0.9046000000000001</v>
      </c>
      <c r="AH27" s="4">
        <v>0.96995</v>
      </c>
      <c r="AI27" s="8"/>
      <c r="AJ27" s="8"/>
      <c r="AK27" s="8">
        <v>1500</v>
      </c>
      <c r="AL27" s="5">
        <v>0.6882889999999999</v>
      </c>
      <c r="AM27" s="5">
        <v>0.6931615</v>
      </c>
      <c r="AN27" s="10">
        <v>0.004872404</v>
      </c>
      <c r="AO27" s="10">
        <v>-0.00013774235</v>
      </c>
      <c r="AP27" s="10">
        <v>-2.6218676E-05</v>
      </c>
      <c r="AQ27" s="10">
        <v>-0.00024958825</v>
      </c>
      <c r="AR27" s="10">
        <v>0.0006094393</v>
      </c>
      <c r="AS27" s="10">
        <v>7.1780185E-05</v>
      </c>
      <c r="AT27" s="10">
        <v>7.101981E-06</v>
      </c>
      <c r="AU27" s="10">
        <v>-2.0639185000000003E-05</v>
      </c>
      <c r="AV27" s="10">
        <v>7.898308999999999E-05</v>
      </c>
      <c r="AW27" s="10">
        <v>6.6159225E-05</v>
      </c>
      <c r="AX27" s="10">
        <v>-7.5356665E-05</v>
      </c>
      <c r="AY27" s="10">
        <v>4.6951259999999996E-05</v>
      </c>
      <c r="AZ27" s="10">
        <v>-2.039754E-05</v>
      </c>
      <c r="BA27" s="10">
        <v>3.5019456E-05</v>
      </c>
      <c r="BB27" s="4">
        <v>-0.0041</v>
      </c>
      <c r="BC27" s="4">
        <v>-1.8591</v>
      </c>
      <c r="BD27" s="4">
        <v>-0.3915</v>
      </c>
      <c r="BE27" s="4">
        <v>-3.6155999999999997</v>
      </c>
      <c r="BF27" s="4">
        <v>9.21585</v>
      </c>
      <c r="BG27" s="4">
        <v>1.03525</v>
      </c>
      <c r="BH27" s="4">
        <v>0.1174</v>
      </c>
      <c r="BI27" s="4">
        <v>-0.2858</v>
      </c>
      <c r="BJ27" s="4">
        <v>1.0994</v>
      </c>
      <c r="BK27" s="4">
        <v>0.9787999999999999</v>
      </c>
      <c r="BL27" s="4">
        <v>-1.09105</v>
      </c>
      <c r="BM27" s="4">
        <v>0.67545</v>
      </c>
      <c r="BN27" s="4">
        <v>-0.28595000000000004</v>
      </c>
      <c r="BO27" s="4">
        <v>0.4973</v>
      </c>
    </row>
    <row r="28" spans="2:67" ht="11.25">
      <c r="B28" s="8" t="s">
        <v>55</v>
      </c>
      <c r="C28" s="3">
        <v>1600</v>
      </c>
      <c r="D28" s="5">
        <v>0.7342755000000001</v>
      </c>
      <c r="E28" s="5">
        <v>0.45892195</v>
      </c>
      <c r="F28" s="4">
        <v>417.89829999999995</v>
      </c>
      <c r="G28" s="5">
        <v>0.73427435</v>
      </c>
      <c r="H28" s="7">
        <v>-0.00104881065</v>
      </c>
      <c r="I28" s="7">
        <v>0.00012587917</v>
      </c>
      <c r="J28" s="7">
        <v>0.00011056023</v>
      </c>
      <c r="K28" s="7">
        <v>-0.0043211280000000005</v>
      </c>
      <c r="L28" s="7">
        <v>-2.6160549999999998E-05</v>
      </c>
      <c r="M28" s="7">
        <v>-0.0001516989</v>
      </c>
      <c r="N28" s="7">
        <v>-0.00012062595</v>
      </c>
      <c r="O28" s="7">
        <v>0.0003910049</v>
      </c>
      <c r="P28" s="7">
        <v>-0.00021988085</v>
      </c>
      <c r="Q28" s="7">
        <v>1.536969E-05</v>
      </c>
      <c r="R28" s="7">
        <v>4.2494257999999996E-05</v>
      </c>
      <c r="S28" s="7">
        <v>-6.882608E-05</v>
      </c>
      <c r="T28" s="7">
        <v>6.99037235E-05</v>
      </c>
      <c r="U28" s="3">
        <v>9999.98855</v>
      </c>
      <c r="V28" s="4">
        <v>-14.27835</v>
      </c>
      <c r="W28" s="4">
        <v>1.7143</v>
      </c>
      <c r="X28" s="4">
        <v>1.5042</v>
      </c>
      <c r="Y28" s="4">
        <v>-58.8454</v>
      </c>
      <c r="Z28" s="4">
        <v>-0.35635</v>
      </c>
      <c r="AA28" s="4">
        <v>-2.0668</v>
      </c>
      <c r="AB28" s="4">
        <v>-1.64345</v>
      </c>
      <c r="AC28" s="4">
        <v>5.3229500000000005</v>
      </c>
      <c r="AD28" s="4">
        <v>-2.99465</v>
      </c>
      <c r="AE28" s="4">
        <v>0.20985</v>
      </c>
      <c r="AF28" s="4">
        <v>0.5803</v>
      </c>
      <c r="AG28" s="4">
        <v>-0.9362</v>
      </c>
      <c r="AH28" s="4">
        <v>0.9539500000000001</v>
      </c>
      <c r="AI28" s="8"/>
      <c r="AJ28" s="8"/>
      <c r="AK28" s="8">
        <v>1600</v>
      </c>
      <c r="AL28" s="5">
        <v>0.7342755000000001</v>
      </c>
      <c r="AM28" s="5">
        <v>0.738246</v>
      </c>
      <c r="AN28" s="10">
        <v>0.003970534</v>
      </c>
      <c r="AO28" s="10">
        <v>-8.519466E-05</v>
      </c>
      <c r="AP28" s="10">
        <v>-1.6218949999999998E-05</v>
      </c>
      <c r="AQ28" s="10">
        <v>-0.0002247977</v>
      </c>
      <c r="AR28" s="10">
        <v>0.0006016344999999999</v>
      </c>
      <c r="AS28" s="10">
        <v>7.157707E-05</v>
      </c>
      <c r="AT28" s="10">
        <v>1.9364700000000005E-06</v>
      </c>
      <c r="AU28" s="10">
        <v>-2.7423275E-05</v>
      </c>
      <c r="AV28" s="10">
        <v>7.755030000000001E-05</v>
      </c>
      <c r="AW28" s="10">
        <v>6.3661355E-05</v>
      </c>
      <c r="AX28" s="10">
        <v>-7.151495E-05</v>
      </c>
      <c r="AY28" s="10">
        <v>4.711599E-05</v>
      </c>
      <c r="AZ28" s="10">
        <v>-1.9783535E-05</v>
      </c>
      <c r="BA28" s="10">
        <v>3.6705148E-05</v>
      </c>
      <c r="BB28" s="4">
        <v>-0.00285</v>
      </c>
      <c r="BC28" s="4">
        <v>-1.0526499999999999</v>
      </c>
      <c r="BD28" s="4">
        <v>-0.2308</v>
      </c>
      <c r="BE28" s="4">
        <v>-3.05455</v>
      </c>
      <c r="BF28" s="4">
        <v>8.46895</v>
      </c>
      <c r="BG28" s="4">
        <v>0.9692000000000001</v>
      </c>
      <c r="BH28" s="4">
        <v>0.03820000000000001</v>
      </c>
      <c r="BI28" s="4">
        <v>-0.3625</v>
      </c>
      <c r="BJ28" s="4">
        <v>1.0198</v>
      </c>
      <c r="BK28" s="4">
        <v>0.88035</v>
      </c>
      <c r="BL28" s="4">
        <v>-0.97185</v>
      </c>
      <c r="BM28" s="4">
        <v>0.63645</v>
      </c>
      <c r="BN28" s="4">
        <v>-0.26170000000000004</v>
      </c>
      <c r="BO28" s="4">
        <v>0.49115</v>
      </c>
    </row>
    <row r="29" spans="2:67" ht="11.25">
      <c r="B29" s="8" t="s">
        <v>55</v>
      </c>
      <c r="C29" s="3">
        <v>1800</v>
      </c>
      <c r="D29" s="5">
        <v>0.8251280000000001</v>
      </c>
      <c r="E29" s="5">
        <v>0.45840455</v>
      </c>
      <c r="F29" s="4">
        <v>417.8133</v>
      </c>
      <c r="G29" s="5">
        <v>0.8251273</v>
      </c>
      <c r="H29" s="7">
        <v>-0.0011081234</v>
      </c>
      <c r="I29" s="7">
        <v>0.000132851705</v>
      </c>
      <c r="J29" s="7">
        <v>8.7100465E-05</v>
      </c>
      <c r="K29" s="7">
        <v>-0.004778723</v>
      </c>
      <c r="L29" s="7">
        <v>-2.630209E-05</v>
      </c>
      <c r="M29" s="7">
        <v>-0.00016419759999999997</v>
      </c>
      <c r="N29" s="7">
        <v>-0.00012419745</v>
      </c>
      <c r="O29" s="7">
        <v>0.0004398127</v>
      </c>
      <c r="P29" s="7">
        <v>-0.00023139185</v>
      </c>
      <c r="Q29" s="7">
        <v>6.00447E-06</v>
      </c>
      <c r="R29" s="7">
        <v>5.3029122E-05</v>
      </c>
      <c r="S29" s="7">
        <v>-8.0403825E-05</v>
      </c>
      <c r="T29" s="7">
        <v>7.369951499999999E-05</v>
      </c>
      <c r="U29" s="3">
        <v>9999.99</v>
      </c>
      <c r="V29" s="4">
        <v>-13.42815</v>
      </c>
      <c r="W29" s="4">
        <v>1.61005</v>
      </c>
      <c r="X29" s="4">
        <v>1.0544</v>
      </c>
      <c r="Y29" s="4">
        <v>-57.908249999999995</v>
      </c>
      <c r="Z29" s="4">
        <v>-0.31925</v>
      </c>
      <c r="AA29" s="4">
        <v>-1.991</v>
      </c>
      <c r="AB29" s="4">
        <v>-1.50605</v>
      </c>
      <c r="AC29" s="4">
        <v>5.3286</v>
      </c>
      <c r="AD29" s="4">
        <v>-2.8043500000000003</v>
      </c>
      <c r="AE29" s="4">
        <v>0.07325</v>
      </c>
      <c r="AF29" s="4">
        <v>0.6441</v>
      </c>
      <c r="AG29" s="4">
        <v>-0.9733499999999999</v>
      </c>
      <c r="AH29" s="4">
        <v>0.89405</v>
      </c>
      <c r="AI29" s="8"/>
      <c r="AJ29" s="8"/>
      <c r="AK29" s="8">
        <v>1800</v>
      </c>
      <c r="AL29" s="5">
        <v>0.8251280000000001</v>
      </c>
      <c r="AM29" s="5">
        <v>0.829008</v>
      </c>
      <c r="AN29" s="10">
        <v>0.003879867</v>
      </c>
      <c r="AO29" s="10">
        <v>-8.790301999999999E-05</v>
      </c>
      <c r="AP29" s="10">
        <v>-9.46934E-06</v>
      </c>
      <c r="AQ29" s="10">
        <v>-0.0001962046</v>
      </c>
      <c r="AR29" s="10">
        <v>0.00057416965</v>
      </c>
      <c r="AS29" s="10">
        <v>7.031623E-05</v>
      </c>
      <c r="AT29" s="10">
        <v>-2.4731700000000008E-06</v>
      </c>
      <c r="AU29" s="10">
        <v>-3.7171125E-05</v>
      </c>
      <c r="AV29" s="10">
        <v>7.852228E-05</v>
      </c>
      <c r="AW29" s="10">
        <v>5.791243E-05</v>
      </c>
      <c r="AX29" s="10">
        <v>-6.692604E-05</v>
      </c>
      <c r="AY29" s="10">
        <v>4.4800665000000004E-05</v>
      </c>
      <c r="AZ29" s="10">
        <v>-1.8441405E-05</v>
      </c>
      <c r="BA29" s="10">
        <v>3.99243108E-05</v>
      </c>
      <c r="BB29" s="4">
        <v>-0.00245</v>
      </c>
      <c r="BC29" s="4">
        <v>-0.9857</v>
      </c>
      <c r="BD29" s="4">
        <v>-0.12145</v>
      </c>
      <c r="BE29" s="4">
        <v>-2.37195</v>
      </c>
      <c r="BF29" s="4">
        <v>7.19455</v>
      </c>
      <c r="BG29" s="4">
        <v>0.84905</v>
      </c>
      <c r="BH29" s="4">
        <v>-0.020349999999999993</v>
      </c>
      <c r="BI29" s="4">
        <v>-0.44145</v>
      </c>
      <c r="BJ29" s="4">
        <v>0.9209499999999999</v>
      </c>
      <c r="BK29" s="4">
        <v>0.71265</v>
      </c>
      <c r="BL29" s="4">
        <v>-0.80875</v>
      </c>
      <c r="BM29" s="4">
        <v>0.53875</v>
      </c>
      <c r="BN29" s="4">
        <v>-0.21745</v>
      </c>
      <c r="BO29" s="4">
        <v>0.47865</v>
      </c>
    </row>
    <row r="30" spans="2:67" ht="11.25">
      <c r="B30" s="8" t="s">
        <v>55</v>
      </c>
      <c r="C30" s="3">
        <v>2000</v>
      </c>
      <c r="D30" s="5">
        <v>0.9152629999999999</v>
      </c>
      <c r="E30" s="5">
        <v>0.45763149999999997</v>
      </c>
      <c r="F30" s="4">
        <v>417.72195</v>
      </c>
      <c r="G30" s="5">
        <v>0.91526225</v>
      </c>
      <c r="H30" s="7">
        <v>-0.0011455607000000001</v>
      </c>
      <c r="I30" s="7">
        <v>0.00014737516499999998</v>
      </c>
      <c r="J30" s="7">
        <v>7.808211E-05</v>
      </c>
      <c r="K30" s="7">
        <v>-0.0052223585</v>
      </c>
      <c r="L30" s="7">
        <v>-2.4053055E-05</v>
      </c>
      <c r="M30" s="7">
        <v>-0.00017969945</v>
      </c>
      <c r="N30" s="7">
        <v>-0.0001312733</v>
      </c>
      <c r="O30" s="7">
        <v>0.0004910386</v>
      </c>
      <c r="P30" s="7">
        <v>-0.00024652455</v>
      </c>
      <c r="Q30" s="7">
        <v>-2.6498974999999996E-06</v>
      </c>
      <c r="R30" s="7">
        <v>6.4598736E-05</v>
      </c>
      <c r="S30" s="7">
        <v>-9.483054E-05</v>
      </c>
      <c r="T30" s="7">
        <v>8.43222232E-05</v>
      </c>
      <c r="U30" s="3">
        <v>9999.991450000001</v>
      </c>
      <c r="V30" s="4">
        <v>-12.51465</v>
      </c>
      <c r="W30" s="4">
        <v>1.61055</v>
      </c>
      <c r="X30" s="4">
        <v>0.852</v>
      </c>
      <c r="Y30" s="4">
        <v>-57.05485</v>
      </c>
      <c r="Z30" s="4">
        <v>-0.26305</v>
      </c>
      <c r="AA30" s="4">
        <v>-1.96415</v>
      </c>
      <c r="AB30" s="4">
        <v>-1.43485</v>
      </c>
      <c r="AC30" s="4">
        <v>5.36315</v>
      </c>
      <c r="AD30" s="4">
        <v>-2.6936</v>
      </c>
      <c r="AE30" s="4">
        <v>-0.028849999999999997</v>
      </c>
      <c r="AF30" s="4">
        <v>0.7071500000000001</v>
      </c>
      <c r="AG30" s="4">
        <v>-1.0351</v>
      </c>
      <c r="AH30" s="4">
        <v>0.923</v>
      </c>
      <c r="AI30" s="8"/>
      <c r="AJ30" s="8"/>
      <c r="AK30" s="8">
        <v>2000</v>
      </c>
      <c r="AL30" s="5">
        <v>0.9152629999999999</v>
      </c>
      <c r="AM30" s="5">
        <v>0.9198839999999999</v>
      </c>
      <c r="AN30" s="10">
        <v>0.0046208435</v>
      </c>
      <c r="AO30" s="10">
        <v>-7.185276500000001E-05</v>
      </c>
      <c r="AP30" s="10">
        <v>-3.2419055E-05</v>
      </c>
      <c r="AQ30" s="10">
        <v>-0.00025387005</v>
      </c>
      <c r="AR30" s="10">
        <v>0.0005327219</v>
      </c>
      <c r="AS30" s="10">
        <v>6.559681E-05</v>
      </c>
      <c r="AT30" s="10">
        <v>5.108780499999999E-06</v>
      </c>
      <c r="AU30" s="10">
        <v>-2.753451E-05</v>
      </c>
      <c r="AV30" s="10">
        <v>7.770256000000001E-05</v>
      </c>
      <c r="AW30" s="10">
        <v>5.568949E-05</v>
      </c>
      <c r="AX30" s="10">
        <v>-7.10012E-05</v>
      </c>
      <c r="AY30" s="10">
        <v>4.0610305E-05</v>
      </c>
      <c r="AZ30" s="10">
        <v>-1.3048837499999999E-05</v>
      </c>
      <c r="BA30" s="10">
        <v>3.504135145E-05</v>
      </c>
      <c r="BB30" s="4">
        <v>-0.0015999999999999999</v>
      </c>
      <c r="BC30" s="4">
        <v>-0.70645</v>
      </c>
      <c r="BD30" s="4">
        <v>-0.36095000000000005</v>
      </c>
      <c r="BE30" s="4">
        <v>-2.7641</v>
      </c>
      <c r="BF30" s="4">
        <v>6.07865</v>
      </c>
      <c r="BG30" s="4">
        <v>0.7135</v>
      </c>
      <c r="BH30" s="4">
        <v>0.06559999999999999</v>
      </c>
      <c r="BI30" s="4">
        <v>-0.2923</v>
      </c>
      <c r="BJ30" s="4">
        <v>0.81705</v>
      </c>
      <c r="BK30" s="4">
        <v>0.61985</v>
      </c>
      <c r="BL30" s="4">
        <v>-0.7726</v>
      </c>
      <c r="BM30" s="4">
        <v>0.43895000000000006</v>
      </c>
      <c r="BN30" s="4">
        <v>-0.13625</v>
      </c>
      <c r="BO30" s="4">
        <v>0.3763</v>
      </c>
    </row>
    <row r="31" spans="2:67" ht="11.25">
      <c r="B31" s="8" t="s">
        <v>55</v>
      </c>
      <c r="C31" s="3">
        <v>2200</v>
      </c>
      <c r="D31" s="5">
        <v>1.0069535</v>
      </c>
      <c r="E31" s="5">
        <v>0.45770595000000003</v>
      </c>
      <c r="F31" s="4">
        <v>417.75915</v>
      </c>
      <c r="G31" s="5">
        <v>1.006952</v>
      </c>
      <c r="H31" s="7">
        <v>-0.0012979975000000001</v>
      </c>
      <c r="I31" s="7">
        <v>0.0001764335</v>
      </c>
      <c r="J31" s="7">
        <v>8.1729195E-05</v>
      </c>
      <c r="K31" s="7">
        <v>-0.005687942</v>
      </c>
      <c r="L31" s="7">
        <v>-1.9923025E-05</v>
      </c>
      <c r="M31" s="7">
        <v>-0.00019935219999999999</v>
      </c>
      <c r="N31" s="7">
        <v>-0.0001396591</v>
      </c>
      <c r="O31" s="7">
        <v>0.0005424978</v>
      </c>
      <c r="P31" s="7">
        <v>-0.00026138295</v>
      </c>
      <c r="Q31" s="7">
        <v>-5.565935E-06</v>
      </c>
      <c r="R31" s="7">
        <v>7.7455724E-05</v>
      </c>
      <c r="S31" s="7">
        <v>-0.00010971411499999999</v>
      </c>
      <c r="T31" s="7">
        <v>9.33849935E-05</v>
      </c>
      <c r="U31" s="3">
        <v>9999.9911</v>
      </c>
      <c r="V31" s="4">
        <v>-12.8866</v>
      </c>
      <c r="W31" s="4">
        <v>1.7535500000000002</v>
      </c>
      <c r="X31" s="4">
        <v>0.8102</v>
      </c>
      <c r="Y31" s="4">
        <v>-56.48265</v>
      </c>
      <c r="Z31" s="4">
        <v>-0.1984</v>
      </c>
      <c r="AA31" s="4">
        <v>-1.9810500000000002</v>
      </c>
      <c r="AB31" s="4">
        <v>-1.3878</v>
      </c>
      <c r="AC31" s="4">
        <v>5.3854500000000005</v>
      </c>
      <c r="AD31" s="4">
        <v>-2.5957</v>
      </c>
      <c r="AE31" s="4">
        <v>-0.055</v>
      </c>
      <c r="AF31" s="4">
        <v>0.7712</v>
      </c>
      <c r="AG31" s="4">
        <v>-1.0883</v>
      </c>
      <c r="AH31" s="4">
        <v>0.9290499999999999</v>
      </c>
      <c r="AI31" s="8"/>
      <c r="AJ31" s="8"/>
      <c r="AK31" s="8">
        <v>2200</v>
      </c>
      <c r="AL31" s="5">
        <v>1.0069535</v>
      </c>
      <c r="AM31" s="5">
        <v>1.0107560000000002</v>
      </c>
      <c r="AN31" s="10">
        <v>0.003802402</v>
      </c>
      <c r="AO31" s="10">
        <v>-0.00017643655</v>
      </c>
      <c r="AP31" s="10">
        <v>-5.0907570000000005E-05</v>
      </c>
      <c r="AQ31" s="10">
        <v>-0.0003210927</v>
      </c>
      <c r="AR31" s="10">
        <v>0.0005056177999999999</v>
      </c>
      <c r="AS31" s="10">
        <v>6.4683185E-05</v>
      </c>
      <c r="AT31" s="10">
        <v>1.269420315E-05</v>
      </c>
      <c r="AU31" s="10">
        <v>-1.7401105E-05</v>
      </c>
      <c r="AV31" s="10">
        <v>7.5925425E-05</v>
      </c>
      <c r="AW31" s="10">
        <v>5.417546E-05</v>
      </c>
      <c r="AX31" s="10">
        <v>-7.8025535E-05</v>
      </c>
      <c r="AY31" s="10">
        <v>3.514498E-05</v>
      </c>
      <c r="AZ31" s="10">
        <v>-7.957924500000001E-06</v>
      </c>
      <c r="BA31" s="10">
        <v>3.18051965E-05</v>
      </c>
      <c r="BB31" s="4">
        <v>-0.00285</v>
      </c>
      <c r="BC31" s="4">
        <v>-1.70065</v>
      </c>
      <c r="BD31" s="4">
        <v>-0.5111</v>
      </c>
      <c r="BE31" s="4">
        <v>-3.17865</v>
      </c>
      <c r="BF31" s="4">
        <v>5.213850000000001</v>
      </c>
      <c r="BG31" s="4">
        <v>0.6412</v>
      </c>
      <c r="BH31" s="4">
        <v>0.1335</v>
      </c>
      <c r="BI31" s="4">
        <v>-0.167</v>
      </c>
      <c r="BJ31" s="4">
        <v>0.7315</v>
      </c>
      <c r="BK31" s="4">
        <v>0.5459</v>
      </c>
      <c r="BL31" s="4">
        <v>-0.77215</v>
      </c>
      <c r="BM31" s="4">
        <v>0.3446</v>
      </c>
      <c r="BN31" s="4">
        <v>-0.07545</v>
      </c>
      <c r="BO31" s="4">
        <v>0.3119</v>
      </c>
    </row>
    <row r="32" spans="2:67" ht="11.25">
      <c r="B32" s="8" t="s">
        <v>55</v>
      </c>
      <c r="C32" s="3">
        <v>2400</v>
      </c>
      <c r="D32" s="5">
        <v>1.097238</v>
      </c>
      <c r="E32" s="5">
        <v>0.45718245</v>
      </c>
      <c r="F32" s="4">
        <v>417.7315</v>
      </c>
      <c r="G32" s="5">
        <v>1.097237</v>
      </c>
      <c r="H32" s="7">
        <v>-0.001384133</v>
      </c>
      <c r="I32" s="7">
        <v>0.000187667765</v>
      </c>
      <c r="J32" s="7">
        <v>5.8044915E-05</v>
      </c>
      <c r="K32" s="7">
        <v>-0.006136637</v>
      </c>
      <c r="L32" s="7">
        <v>-1.6814094000000002E-05</v>
      </c>
      <c r="M32" s="7">
        <v>-0.0002131488</v>
      </c>
      <c r="N32" s="7">
        <v>-0.0001437362</v>
      </c>
      <c r="O32" s="7">
        <v>0.00059427175</v>
      </c>
      <c r="P32" s="7">
        <v>-0.00027541345</v>
      </c>
      <c r="Q32" s="7">
        <v>-1.70265705E-05</v>
      </c>
      <c r="R32" s="7">
        <v>8.8780967E-05</v>
      </c>
      <c r="S32" s="7">
        <v>-0.00012360466</v>
      </c>
      <c r="T32" s="7">
        <v>0.00010187485849999999</v>
      </c>
      <c r="U32" s="3">
        <v>9999.991549999999</v>
      </c>
      <c r="V32" s="4">
        <v>-12.61025</v>
      </c>
      <c r="W32" s="4">
        <v>1.7117499999999999</v>
      </c>
      <c r="X32" s="4">
        <v>0.52815</v>
      </c>
      <c r="Y32" s="4">
        <v>-55.925399999999996</v>
      </c>
      <c r="Z32" s="4">
        <v>-0.15345</v>
      </c>
      <c r="AA32" s="4">
        <v>-1.9435000000000002</v>
      </c>
      <c r="AB32" s="4">
        <v>-1.31055</v>
      </c>
      <c r="AC32" s="4">
        <v>5.4144000000000005</v>
      </c>
      <c r="AD32" s="4">
        <v>-2.5102</v>
      </c>
      <c r="AE32" s="4">
        <v>-0.1551</v>
      </c>
      <c r="AF32" s="4">
        <v>0.8108</v>
      </c>
      <c r="AG32" s="4">
        <v>-1.12565</v>
      </c>
      <c r="AH32" s="4">
        <v>0.93015</v>
      </c>
      <c r="AI32" s="8"/>
      <c r="AJ32" s="8"/>
      <c r="AK32" s="8">
        <v>2400</v>
      </c>
      <c r="AL32" s="5">
        <v>1.097238</v>
      </c>
      <c r="AM32" s="5">
        <v>1.10153</v>
      </c>
      <c r="AN32" s="10">
        <v>0.004291246</v>
      </c>
      <c r="AO32" s="10">
        <v>-0.00041807645</v>
      </c>
      <c r="AP32" s="10">
        <v>-5.320176E-05</v>
      </c>
      <c r="AQ32" s="10">
        <v>-0.000233064</v>
      </c>
      <c r="AR32" s="10">
        <v>0.0004729076</v>
      </c>
      <c r="AS32" s="10">
        <v>6.687017E-05</v>
      </c>
      <c r="AT32" s="10">
        <v>6.2077615E-06</v>
      </c>
      <c r="AU32" s="10">
        <v>-4.0050680000000005E-05</v>
      </c>
      <c r="AV32" s="10">
        <v>7.570497E-05</v>
      </c>
      <c r="AW32" s="10">
        <v>4.8876025E-05</v>
      </c>
      <c r="AX32" s="10">
        <v>-6.597217E-05</v>
      </c>
      <c r="AY32" s="10">
        <v>3.5155155E-05</v>
      </c>
      <c r="AZ32" s="10">
        <v>-7.745836000000001E-06</v>
      </c>
      <c r="BA32" s="10">
        <v>3.6243819E-05</v>
      </c>
      <c r="BB32" s="4">
        <v>-0.0057</v>
      </c>
      <c r="BC32" s="4">
        <v>-3.74815</v>
      </c>
      <c r="BD32" s="4">
        <v>-0.49075</v>
      </c>
      <c r="BE32" s="4">
        <v>-2.1172500000000003</v>
      </c>
      <c r="BF32" s="4">
        <v>4.510149999999999</v>
      </c>
      <c r="BG32" s="4">
        <v>0.60775</v>
      </c>
      <c r="BH32" s="4">
        <v>0.06445</v>
      </c>
      <c r="BI32" s="4">
        <v>-0.35845000000000005</v>
      </c>
      <c r="BJ32" s="4">
        <v>0.66675</v>
      </c>
      <c r="BK32" s="4">
        <v>0.45375</v>
      </c>
      <c r="BL32" s="4">
        <v>-0.5986</v>
      </c>
      <c r="BM32" s="4">
        <v>0.31545</v>
      </c>
      <c r="BN32" s="4">
        <v>-0.06645</v>
      </c>
      <c r="BO32" s="4">
        <v>0.3252</v>
      </c>
    </row>
    <row r="33" spans="2:67" ht="11.25">
      <c r="B33" s="8" t="s">
        <v>55</v>
      </c>
      <c r="C33" s="3">
        <v>2600</v>
      </c>
      <c r="D33" s="5">
        <v>1.1889375</v>
      </c>
      <c r="E33" s="5">
        <v>0.45728365000000004</v>
      </c>
      <c r="F33" s="4">
        <v>417.70145</v>
      </c>
      <c r="G33" s="5">
        <v>1.1889365</v>
      </c>
      <c r="H33" s="7">
        <v>-0.001463764</v>
      </c>
      <c r="I33" s="7">
        <v>0.0001988629</v>
      </c>
      <c r="J33" s="7">
        <v>7.823855000000002E-06</v>
      </c>
      <c r="K33" s="7">
        <v>-0.006606351999999999</v>
      </c>
      <c r="L33" s="7">
        <v>-1.375528E-05</v>
      </c>
      <c r="M33" s="7">
        <v>-0.00022463455</v>
      </c>
      <c r="N33" s="7">
        <v>-0.00014224365000000002</v>
      </c>
      <c r="O33" s="7">
        <v>0.00064762415</v>
      </c>
      <c r="P33" s="7">
        <v>-0.00028990514999999997</v>
      </c>
      <c r="Q33" s="7">
        <v>-3.0557305E-05</v>
      </c>
      <c r="R33" s="7">
        <v>0.00010049581000000001</v>
      </c>
      <c r="S33" s="7">
        <v>-0.000137145175</v>
      </c>
      <c r="T33" s="7">
        <v>0.00010974009749999999</v>
      </c>
      <c r="U33" s="3">
        <v>9999.99205</v>
      </c>
      <c r="V33" s="4">
        <v>-12.30975</v>
      </c>
      <c r="W33" s="4">
        <v>1.67395</v>
      </c>
      <c r="X33" s="4">
        <v>0.06520000000000001</v>
      </c>
      <c r="Y33" s="4">
        <v>-55.562349999999995</v>
      </c>
      <c r="Z33" s="4">
        <v>-0.11605</v>
      </c>
      <c r="AA33" s="4">
        <v>-1.8904</v>
      </c>
      <c r="AB33" s="4">
        <v>-1.1971</v>
      </c>
      <c r="AC33" s="4">
        <v>5.4452</v>
      </c>
      <c r="AD33" s="4">
        <v>-2.43835</v>
      </c>
      <c r="AE33" s="4">
        <v>-0.25695</v>
      </c>
      <c r="AF33" s="4">
        <v>0.847</v>
      </c>
      <c r="AG33" s="4">
        <v>-1.15245</v>
      </c>
      <c r="AH33" s="4">
        <v>0.9248999999999999</v>
      </c>
      <c r="AI33" s="8"/>
      <c r="AJ33" s="8"/>
      <c r="AK33" s="8">
        <v>2600</v>
      </c>
      <c r="AL33" s="5">
        <v>1.1889375</v>
      </c>
      <c r="AM33" s="5">
        <v>1.1922700000000002</v>
      </c>
      <c r="AN33" s="10">
        <v>0.0033328635</v>
      </c>
      <c r="AO33" s="10">
        <v>9.987039E-05</v>
      </c>
      <c r="AP33" s="10">
        <v>-1.2353628499999998E-05</v>
      </c>
      <c r="AQ33" s="10">
        <v>-0.00013757580000000003</v>
      </c>
      <c r="AR33" s="10">
        <v>0.0004641842</v>
      </c>
      <c r="AS33" s="10">
        <v>5.7971625E-05</v>
      </c>
      <c r="AT33" s="10">
        <v>-1.10237825E-05</v>
      </c>
      <c r="AU33" s="10">
        <v>-6.303789E-05</v>
      </c>
      <c r="AV33" s="10">
        <v>7.238692999999999E-05</v>
      </c>
      <c r="AW33" s="10">
        <v>4.604339E-05</v>
      </c>
      <c r="AX33" s="10">
        <v>-4.885178E-05</v>
      </c>
      <c r="AY33" s="10">
        <v>3.6337285E-05</v>
      </c>
      <c r="AZ33" s="10">
        <v>-7.2668995E-06</v>
      </c>
      <c r="BA33" s="10">
        <v>3.8460499999999995E-05</v>
      </c>
      <c r="BB33" s="4">
        <v>0.0009499999999999999</v>
      </c>
      <c r="BC33" s="4">
        <v>0.8713</v>
      </c>
      <c r="BD33" s="4">
        <v>-0.10944999999999999</v>
      </c>
      <c r="BE33" s="4">
        <v>-1.15355</v>
      </c>
      <c r="BF33" s="4">
        <v>4.04665</v>
      </c>
      <c r="BG33" s="4">
        <v>0.4869</v>
      </c>
      <c r="BH33" s="4">
        <v>-0.08639999999999999</v>
      </c>
      <c r="BI33" s="4">
        <v>-0.52495</v>
      </c>
      <c r="BJ33" s="4">
        <v>0.5932999999999999</v>
      </c>
      <c r="BK33" s="4">
        <v>0.3929</v>
      </c>
      <c r="BL33" s="4">
        <v>-0.4091</v>
      </c>
      <c r="BM33" s="4">
        <v>0.30125</v>
      </c>
      <c r="BN33" s="4">
        <v>-0.05865</v>
      </c>
      <c r="BO33" s="4">
        <v>0.319</v>
      </c>
    </row>
    <row r="34" spans="2:67" ht="11.25">
      <c r="B34" s="8" t="s">
        <v>55</v>
      </c>
      <c r="C34" s="3">
        <v>2800</v>
      </c>
      <c r="D34" s="5">
        <v>1.2804575</v>
      </c>
      <c r="E34" s="5">
        <v>0.45730625</v>
      </c>
      <c r="F34" s="4">
        <v>417.6592</v>
      </c>
      <c r="G34" s="5">
        <v>1.2804565</v>
      </c>
      <c r="H34" s="7">
        <v>-0.0015224745</v>
      </c>
      <c r="I34" s="7">
        <v>0.0002089843</v>
      </c>
      <c r="J34" s="7">
        <v>-2.0989500000000013E-06</v>
      </c>
      <c r="K34" s="7">
        <v>-0.007087602</v>
      </c>
      <c r="L34" s="7">
        <v>-1.0282512E-05</v>
      </c>
      <c r="M34" s="7">
        <v>-0.00023489685000000003</v>
      </c>
      <c r="N34" s="7">
        <v>-0.00014781465</v>
      </c>
      <c r="O34" s="7">
        <v>0.0007001233000000001</v>
      </c>
      <c r="P34" s="7">
        <v>-0.0003036453</v>
      </c>
      <c r="Q34" s="7">
        <v>-3.9660705E-05</v>
      </c>
      <c r="R34" s="7">
        <v>0.0001132872</v>
      </c>
      <c r="S34" s="7">
        <v>-0.00015184135</v>
      </c>
      <c r="T34" s="7">
        <v>0.0001176282685</v>
      </c>
      <c r="U34" s="3">
        <v>9999.99265</v>
      </c>
      <c r="V34" s="4">
        <v>-11.8874</v>
      </c>
      <c r="W34" s="4">
        <v>1.63415</v>
      </c>
      <c r="X34" s="4">
        <v>-0.017000000000000015</v>
      </c>
      <c r="Y34" s="4">
        <v>-55.34875</v>
      </c>
      <c r="Z34" s="4">
        <v>-0.08059999999999999</v>
      </c>
      <c r="AA34" s="4">
        <v>-1.83585</v>
      </c>
      <c r="AB34" s="4">
        <v>-1.1552</v>
      </c>
      <c r="AC34" s="4">
        <v>5.4657</v>
      </c>
      <c r="AD34" s="4">
        <v>-2.3714000000000004</v>
      </c>
      <c r="AE34" s="4">
        <v>-0.3097</v>
      </c>
      <c r="AF34" s="4">
        <v>0.88675</v>
      </c>
      <c r="AG34" s="4">
        <v>-1.1848</v>
      </c>
      <c r="AH34" s="4">
        <v>0.9209</v>
      </c>
      <c r="AI34" s="8"/>
      <c r="AJ34" s="8"/>
      <c r="AK34" s="8">
        <v>2800</v>
      </c>
      <c r="AL34" s="5">
        <v>1.2804575</v>
      </c>
      <c r="AM34" s="5">
        <v>1.283464</v>
      </c>
      <c r="AN34" s="10">
        <v>0.00300623195</v>
      </c>
      <c r="AO34" s="10">
        <v>-0.000137037215</v>
      </c>
      <c r="AP34" s="10">
        <v>-5.4775869999999996E-05</v>
      </c>
      <c r="AQ34" s="10">
        <v>-0.000181404</v>
      </c>
      <c r="AR34" s="10">
        <v>0.00045238525</v>
      </c>
      <c r="AS34" s="10">
        <v>5.493036E-05</v>
      </c>
      <c r="AT34" s="10">
        <v>-2.7573690000000003E-06</v>
      </c>
      <c r="AU34" s="10">
        <v>-5.6910074999999994E-05</v>
      </c>
      <c r="AV34" s="10">
        <v>7.154434E-05</v>
      </c>
      <c r="AW34" s="10">
        <v>4.2181405E-05</v>
      </c>
      <c r="AX34" s="10">
        <v>-5.319324E-05</v>
      </c>
      <c r="AY34" s="10">
        <v>2.8310930000000002E-05</v>
      </c>
      <c r="AZ34" s="10">
        <v>-2.573208E-06</v>
      </c>
      <c r="BA34" s="10">
        <v>3.8347074999999996E-05</v>
      </c>
      <c r="BB34" s="4">
        <v>-0.0015</v>
      </c>
      <c r="BC34" s="4">
        <v>-1.0408</v>
      </c>
      <c r="BD34" s="4">
        <v>-0.43220000000000003</v>
      </c>
      <c r="BE34" s="4">
        <v>-1.4131</v>
      </c>
      <c r="BF34" s="4">
        <v>3.6521999999999997</v>
      </c>
      <c r="BG34" s="4">
        <v>0.42845</v>
      </c>
      <c r="BH34" s="4">
        <v>-0.0162</v>
      </c>
      <c r="BI34" s="4">
        <v>-0.44015</v>
      </c>
      <c r="BJ34" s="4">
        <v>0.5461</v>
      </c>
      <c r="BK34" s="4">
        <v>0.33415</v>
      </c>
      <c r="BL34" s="4">
        <v>-0.4138</v>
      </c>
      <c r="BM34" s="4">
        <v>0.21725</v>
      </c>
      <c r="BN34" s="4">
        <v>-0.01815</v>
      </c>
      <c r="BO34" s="4">
        <v>0.29535</v>
      </c>
    </row>
    <row r="35" spans="2:67" ht="11.25">
      <c r="B35" s="8" t="s">
        <v>55</v>
      </c>
      <c r="C35" s="3">
        <v>3000</v>
      </c>
      <c r="D35" s="5">
        <v>1.371417</v>
      </c>
      <c r="E35" s="5">
        <v>0.457139</v>
      </c>
      <c r="F35" s="4">
        <v>417.59045000000003</v>
      </c>
      <c r="G35" s="5">
        <v>1.371416</v>
      </c>
      <c r="H35" s="7">
        <v>-0.0015363065</v>
      </c>
      <c r="I35" s="7">
        <v>0.00022960329999999998</v>
      </c>
      <c r="J35" s="7">
        <v>4.1331055E-05</v>
      </c>
      <c r="K35" s="7">
        <v>-0.007563358</v>
      </c>
      <c r="L35" s="7">
        <v>-5.923698E-06</v>
      </c>
      <c r="M35" s="7">
        <v>-0.00025012315</v>
      </c>
      <c r="N35" s="7">
        <v>-0.00016040534999999998</v>
      </c>
      <c r="O35" s="7">
        <v>0.00075205125</v>
      </c>
      <c r="P35" s="7">
        <v>-0.00031955715</v>
      </c>
      <c r="Q35" s="7">
        <v>-4.2552979999999996E-05</v>
      </c>
      <c r="R35" s="7">
        <v>0.00012473335</v>
      </c>
      <c r="S35" s="7">
        <v>-0.0001688502</v>
      </c>
      <c r="T35" s="7">
        <v>0.00013084623</v>
      </c>
      <c r="U35" s="3">
        <v>9999.99345</v>
      </c>
      <c r="V35" s="4">
        <v>-11.1998</v>
      </c>
      <c r="W35" s="4">
        <v>1.67575</v>
      </c>
      <c r="X35" s="4">
        <v>0.30060000000000003</v>
      </c>
      <c r="Y35" s="4">
        <v>-55.147999999999996</v>
      </c>
      <c r="Z35" s="4">
        <v>-0.043300000000000005</v>
      </c>
      <c r="AA35" s="4">
        <v>-1.8247</v>
      </c>
      <c r="AB35" s="4">
        <v>-1.17</v>
      </c>
      <c r="AC35" s="4">
        <v>5.4824</v>
      </c>
      <c r="AD35" s="4">
        <v>-2.3301499999999997</v>
      </c>
      <c r="AE35" s="4">
        <v>-0.3104</v>
      </c>
      <c r="AF35" s="4">
        <v>0.91085</v>
      </c>
      <c r="AG35" s="4">
        <v>-1.2306</v>
      </c>
      <c r="AH35" s="4">
        <v>0.9557</v>
      </c>
      <c r="AI35" s="8"/>
      <c r="AJ35" s="8"/>
      <c r="AK35" s="8">
        <v>3000</v>
      </c>
      <c r="AL35" s="5">
        <v>1.371417</v>
      </c>
      <c r="AM35" s="5">
        <v>1.375057</v>
      </c>
      <c r="AN35" s="10">
        <v>0.0036397545</v>
      </c>
      <c r="AO35" s="10">
        <v>-0.00041301425</v>
      </c>
      <c r="AP35" s="10">
        <v>-5.2832115E-05</v>
      </c>
      <c r="AQ35" s="10">
        <v>-0.0003600703</v>
      </c>
      <c r="AR35" s="10">
        <v>0.0004346634</v>
      </c>
      <c r="AS35" s="10">
        <v>5.3969525E-05</v>
      </c>
      <c r="AT35" s="10">
        <v>8.150240000000001E-07</v>
      </c>
      <c r="AU35" s="10">
        <v>-2.4316965E-05</v>
      </c>
      <c r="AV35" s="10">
        <v>7.0180555E-05</v>
      </c>
      <c r="AW35" s="10">
        <v>3.985785E-05</v>
      </c>
      <c r="AX35" s="10">
        <v>-6.575503499999999E-05</v>
      </c>
      <c r="AY35" s="10">
        <v>2.322557E-05</v>
      </c>
      <c r="AZ35" s="10">
        <v>6.23005E-06</v>
      </c>
      <c r="BA35" s="10">
        <v>3.0797995E-05</v>
      </c>
      <c r="BB35" s="4">
        <v>-0.00405</v>
      </c>
      <c r="BC35" s="4">
        <v>-2.97135</v>
      </c>
      <c r="BD35" s="4">
        <v>-0.3891</v>
      </c>
      <c r="BE35" s="4">
        <v>-2.619</v>
      </c>
      <c r="BF35" s="4">
        <v>3.30695</v>
      </c>
      <c r="BG35" s="4">
        <v>0.39244999999999997</v>
      </c>
      <c r="BH35" s="4">
        <v>0.010850000000000002</v>
      </c>
      <c r="BI35" s="4">
        <v>-0.1739</v>
      </c>
      <c r="BJ35" s="4">
        <v>0.49605</v>
      </c>
      <c r="BK35" s="4">
        <v>0.29625</v>
      </c>
      <c r="BL35" s="4">
        <v>-0.47735</v>
      </c>
      <c r="BM35" s="4">
        <v>0.1666</v>
      </c>
      <c r="BN35" s="4">
        <v>0.04845</v>
      </c>
      <c r="BO35" s="4">
        <v>0.2214</v>
      </c>
    </row>
    <row r="36" spans="2:67" ht="11.25">
      <c r="B36" s="8" t="s">
        <v>55</v>
      </c>
      <c r="C36" s="3">
        <v>3200</v>
      </c>
      <c r="D36" s="5">
        <v>1.46306</v>
      </c>
      <c r="E36" s="5">
        <v>0.4572061</v>
      </c>
      <c r="F36" s="4">
        <v>417.5877</v>
      </c>
      <c r="G36" s="5">
        <v>1.4630585</v>
      </c>
      <c r="H36" s="7">
        <v>-0.001635025</v>
      </c>
      <c r="I36" s="7">
        <v>0.00026282775</v>
      </c>
      <c r="J36" s="7">
        <v>4.379256E-05</v>
      </c>
      <c r="K36" s="7">
        <v>-0.0080281975</v>
      </c>
      <c r="L36" s="7">
        <v>-9.940315E-07</v>
      </c>
      <c r="M36" s="7">
        <v>-0.00026789100000000003</v>
      </c>
      <c r="N36" s="7">
        <v>-0.00016883145</v>
      </c>
      <c r="O36" s="7">
        <v>0.0008034909</v>
      </c>
      <c r="P36" s="7">
        <v>-0.00033435035</v>
      </c>
      <c r="Q36" s="7">
        <v>-5.0251065E-05</v>
      </c>
      <c r="R36" s="7">
        <v>0.000139140015</v>
      </c>
      <c r="S36" s="7">
        <v>-0.0001844869</v>
      </c>
      <c r="T36" s="7">
        <v>0.00014071648000000002</v>
      </c>
      <c r="U36" s="3">
        <v>9999.9935</v>
      </c>
      <c r="V36" s="4">
        <v>-11.172550000000001</v>
      </c>
      <c r="W36" s="4">
        <v>1.79785</v>
      </c>
      <c r="X36" s="4">
        <v>0.29885</v>
      </c>
      <c r="Y36" s="4">
        <v>-54.87115</v>
      </c>
      <c r="Z36" s="4">
        <v>-0.006900000000000003</v>
      </c>
      <c r="AA36" s="4">
        <v>-1.8319</v>
      </c>
      <c r="AB36" s="4">
        <v>-1.15445</v>
      </c>
      <c r="AC36" s="4">
        <v>5.490600000000001</v>
      </c>
      <c r="AD36" s="4">
        <v>-2.28525</v>
      </c>
      <c r="AE36" s="4">
        <v>-0.34355</v>
      </c>
      <c r="AF36" s="4">
        <v>0.9524</v>
      </c>
      <c r="AG36" s="4">
        <v>-1.2604</v>
      </c>
      <c r="AH36" s="4">
        <v>0.96335</v>
      </c>
      <c r="AI36" s="8"/>
      <c r="AJ36" s="8"/>
      <c r="AK36" s="8">
        <v>3200</v>
      </c>
      <c r="AL36" s="5">
        <v>1.46306</v>
      </c>
      <c r="AM36" s="5">
        <v>1.466162</v>
      </c>
      <c r="AN36" s="10">
        <v>0.003102142</v>
      </c>
      <c r="AO36" s="10">
        <v>-1.2815799999999993E-05</v>
      </c>
      <c r="AP36" s="10">
        <v>-2.6824995E-05</v>
      </c>
      <c r="AQ36" s="10">
        <v>-0.00030990244999999997</v>
      </c>
      <c r="AR36" s="10">
        <v>0.0004227911</v>
      </c>
      <c r="AS36" s="10">
        <v>4.5968665000000003E-05</v>
      </c>
      <c r="AT36" s="10">
        <v>-1.2002990000000001E-05</v>
      </c>
      <c r="AU36" s="10">
        <v>-3.7470924999999996E-05</v>
      </c>
      <c r="AV36" s="10">
        <v>6.663780499999999E-05</v>
      </c>
      <c r="AW36" s="10">
        <v>3.6432665E-05</v>
      </c>
      <c r="AX36" s="10">
        <v>-5.49414E-05</v>
      </c>
      <c r="AY36" s="10">
        <v>2.4553405E-05</v>
      </c>
      <c r="AZ36" s="10">
        <v>8.5024785E-06</v>
      </c>
      <c r="BA36" s="10">
        <v>3.1536575E-05</v>
      </c>
      <c r="BB36" s="4">
        <v>-0.00024999999999999995</v>
      </c>
      <c r="BC36" s="4">
        <v>-0.06125</v>
      </c>
      <c r="BD36" s="4">
        <v>-0.1872</v>
      </c>
      <c r="BE36" s="4">
        <v>-2.11415</v>
      </c>
      <c r="BF36" s="4">
        <v>3.0001499999999997</v>
      </c>
      <c r="BG36" s="4">
        <v>0.31325000000000003</v>
      </c>
      <c r="BH36" s="4">
        <v>-0.07795</v>
      </c>
      <c r="BI36" s="4">
        <v>-0.25325</v>
      </c>
      <c r="BJ36" s="4">
        <v>0.44289999999999996</v>
      </c>
      <c r="BK36" s="4">
        <v>0.2535</v>
      </c>
      <c r="BL36" s="4">
        <v>-0.374</v>
      </c>
      <c r="BM36" s="4">
        <v>0.1655</v>
      </c>
      <c r="BN36" s="4">
        <v>0.0607</v>
      </c>
      <c r="BO36" s="4">
        <v>0.2131</v>
      </c>
    </row>
    <row r="37" spans="2:67" ht="11.25">
      <c r="B37" s="8" t="s">
        <v>55</v>
      </c>
      <c r="C37" s="3">
        <v>3400</v>
      </c>
      <c r="D37" s="5">
        <v>1.5534045</v>
      </c>
      <c r="E37" s="5">
        <v>0.45688365</v>
      </c>
      <c r="F37" s="4">
        <v>417.5312</v>
      </c>
      <c r="G37" s="5">
        <v>1.5534035</v>
      </c>
      <c r="H37" s="7">
        <v>-0.0016477739999999999</v>
      </c>
      <c r="I37" s="7">
        <v>0.00026951945</v>
      </c>
      <c r="J37" s="7">
        <v>-9.15108E-06</v>
      </c>
      <c r="K37" s="7">
        <v>-0.0084968935</v>
      </c>
      <c r="L37" s="7">
        <v>2.6426889999999996E-06</v>
      </c>
      <c r="M37" s="7">
        <v>-0.00027777655</v>
      </c>
      <c r="N37" s="7">
        <v>-0.00016695495</v>
      </c>
      <c r="O37" s="7">
        <v>0.0008547323000000001</v>
      </c>
      <c r="P37" s="7">
        <v>-0.00034964589999999997</v>
      </c>
      <c r="Q37" s="7">
        <v>-6.337E-05</v>
      </c>
      <c r="R37" s="7">
        <v>0.00015030157500000002</v>
      </c>
      <c r="S37" s="7">
        <v>-0.00019888380000000002</v>
      </c>
      <c r="T37" s="7">
        <v>0.000149941805</v>
      </c>
      <c r="U37" s="3">
        <v>9999.9941</v>
      </c>
      <c r="V37" s="4">
        <v>-10.6073</v>
      </c>
      <c r="W37" s="4">
        <v>1.73575</v>
      </c>
      <c r="X37" s="4">
        <v>-0.05895</v>
      </c>
      <c r="Y37" s="4">
        <v>-54.6978</v>
      </c>
      <c r="Z37" s="4">
        <v>0.016949999999999996</v>
      </c>
      <c r="AA37" s="4">
        <v>-1.78865</v>
      </c>
      <c r="AB37" s="4">
        <v>-1.0751</v>
      </c>
      <c r="AC37" s="4">
        <v>5.5019</v>
      </c>
      <c r="AD37" s="4">
        <v>-2.25085</v>
      </c>
      <c r="AE37" s="4">
        <v>-0.4079</v>
      </c>
      <c r="AF37" s="4">
        <v>0.9681000000000001</v>
      </c>
      <c r="AG37" s="4">
        <v>-1.2801</v>
      </c>
      <c r="AH37" s="4">
        <v>0.9657</v>
      </c>
      <c r="AI37" s="8"/>
      <c r="AJ37" s="8"/>
      <c r="AK37" s="8">
        <v>3400</v>
      </c>
      <c r="AL37" s="5">
        <v>1.5534045</v>
      </c>
      <c r="AM37" s="5">
        <v>1.556302</v>
      </c>
      <c r="AN37" s="10">
        <v>0.0028974314499999997</v>
      </c>
      <c r="AO37" s="10">
        <v>7.632509E-05</v>
      </c>
      <c r="AP37" s="10">
        <v>2.2628711000000002E-05</v>
      </c>
      <c r="AQ37" s="10">
        <v>-0.00018594945000000002</v>
      </c>
      <c r="AR37" s="10">
        <v>0.00042798345</v>
      </c>
      <c r="AS37" s="10">
        <v>4.258052E-05</v>
      </c>
      <c r="AT37" s="10">
        <v>-3.3942345E-05</v>
      </c>
      <c r="AU37" s="10">
        <v>-6.323805499999999E-05</v>
      </c>
      <c r="AV37" s="10">
        <v>6.2798805E-05</v>
      </c>
      <c r="AW37" s="10">
        <v>3.272525E-05</v>
      </c>
      <c r="AX37" s="10">
        <v>-3.6958730000000005E-05</v>
      </c>
      <c r="AY37" s="10">
        <v>2.9350714999999998E-05</v>
      </c>
      <c r="AZ37" s="10">
        <v>8.881028E-06</v>
      </c>
      <c r="BA37" s="10">
        <v>3.4824235E-05</v>
      </c>
      <c r="BB37" s="4">
        <v>0.0006</v>
      </c>
      <c r="BC37" s="4">
        <v>0.5127999999999999</v>
      </c>
      <c r="BD37" s="4">
        <v>0.1425</v>
      </c>
      <c r="BE37" s="4">
        <v>-1.1952</v>
      </c>
      <c r="BF37" s="4">
        <v>2.85255</v>
      </c>
      <c r="BG37" s="4">
        <v>0.2734</v>
      </c>
      <c r="BH37" s="4">
        <v>-0.2151</v>
      </c>
      <c r="BI37" s="4">
        <v>-0.40449999999999997</v>
      </c>
      <c r="BJ37" s="4">
        <v>0.39239999999999997</v>
      </c>
      <c r="BK37" s="4">
        <v>0.21465</v>
      </c>
      <c r="BL37" s="4">
        <v>-0.23695</v>
      </c>
      <c r="BM37" s="4">
        <v>0.18764999999999998</v>
      </c>
      <c r="BN37" s="4">
        <v>0.059800000000000006</v>
      </c>
      <c r="BO37" s="4">
        <v>0.22310000000000002</v>
      </c>
    </row>
    <row r="38" spans="2:67" ht="11.25">
      <c r="B38" s="8" t="s">
        <v>55</v>
      </c>
      <c r="C38" s="3">
        <v>3600</v>
      </c>
      <c r="D38" s="5">
        <v>1.6444355</v>
      </c>
      <c r="E38" s="5">
        <v>0.45678755</v>
      </c>
      <c r="F38" s="4">
        <v>417.42155</v>
      </c>
      <c r="G38" s="5">
        <v>1.6444345</v>
      </c>
      <c r="H38" s="7">
        <v>-0.0015640415000000001</v>
      </c>
      <c r="I38" s="7">
        <v>0.00029016285</v>
      </c>
      <c r="J38" s="7">
        <v>-6.3970875E-05</v>
      </c>
      <c r="K38" s="7">
        <v>-0.0089681985</v>
      </c>
      <c r="L38" s="7">
        <v>3.505375E-06</v>
      </c>
      <c r="M38" s="7">
        <v>-0.00028996320000000003</v>
      </c>
      <c r="N38" s="7">
        <v>-0.00016561505</v>
      </c>
      <c r="O38" s="7">
        <v>0.000905905</v>
      </c>
      <c r="P38" s="7">
        <v>-0.00036288615000000003</v>
      </c>
      <c r="Q38" s="7">
        <v>-7.6554975E-05</v>
      </c>
      <c r="R38" s="7">
        <v>0.000163727985</v>
      </c>
      <c r="S38" s="7">
        <v>-0.00021220345</v>
      </c>
      <c r="T38" s="7">
        <v>0.00015740961</v>
      </c>
      <c r="U38" s="3">
        <v>9999.9953</v>
      </c>
      <c r="V38" s="4">
        <v>-9.5109</v>
      </c>
      <c r="W38" s="4">
        <v>1.76495</v>
      </c>
      <c r="X38" s="4">
        <v>-0.38915</v>
      </c>
      <c r="Y38" s="4">
        <v>-54.5363</v>
      </c>
      <c r="Z38" s="4">
        <v>0.0213</v>
      </c>
      <c r="AA38" s="4">
        <v>-1.7635999999999998</v>
      </c>
      <c r="AB38" s="4">
        <v>-1.00725</v>
      </c>
      <c r="AC38" s="4">
        <v>5.5085</v>
      </c>
      <c r="AD38" s="4">
        <v>-2.2068000000000003</v>
      </c>
      <c r="AE38" s="4">
        <v>-0.4655</v>
      </c>
      <c r="AF38" s="4">
        <v>0.99605</v>
      </c>
      <c r="AG38" s="4">
        <v>-1.2903</v>
      </c>
      <c r="AH38" s="4">
        <v>0.95775</v>
      </c>
      <c r="AI38" s="8"/>
      <c r="AJ38" s="8"/>
      <c r="AK38" s="8">
        <v>3600</v>
      </c>
      <c r="AL38" s="5">
        <v>1.6444355</v>
      </c>
      <c r="AM38" s="5">
        <v>1.6469745</v>
      </c>
      <c r="AN38" s="10">
        <v>0.0025390449999999998</v>
      </c>
      <c r="AO38" s="10">
        <v>-7.905289999999998E-05</v>
      </c>
      <c r="AP38" s="10">
        <v>-7.657616999999999E-05</v>
      </c>
      <c r="AQ38" s="10">
        <v>-0.00019355069999999998</v>
      </c>
      <c r="AR38" s="10">
        <v>0.00041541425</v>
      </c>
      <c r="AS38" s="10">
        <v>3.40321E-05</v>
      </c>
      <c r="AT38" s="10">
        <v>-1.04221775E-05</v>
      </c>
      <c r="AU38" s="10">
        <v>-6.421726E-05</v>
      </c>
      <c r="AV38" s="10">
        <v>6.0462039999999994E-05</v>
      </c>
      <c r="AW38" s="10">
        <v>2.9987995E-05</v>
      </c>
      <c r="AX38" s="10">
        <v>-4.513397E-05</v>
      </c>
      <c r="AY38" s="10">
        <v>1.8734219499999998E-05</v>
      </c>
      <c r="AZ38" s="10">
        <v>1.39281315E-05</v>
      </c>
      <c r="BA38" s="10">
        <v>3.270101E-05</v>
      </c>
      <c r="BB38" s="4">
        <v>-0.0006000000000000001</v>
      </c>
      <c r="BC38" s="4">
        <v>-0.4618</v>
      </c>
      <c r="BD38" s="4">
        <v>-0.4668</v>
      </c>
      <c r="BE38" s="4">
        <v>-1.1750500000000001</v>
      </c>
      <c r="BF38" s="4">
        <v>2.60725</v>
      </c>
      <c r="BG38" s="4">
        <v>0.20634999999999998</v>
      </c>
      <c r="BH38" s="4">
        <v>-0.061</v>
      </c>
      <c r="BI38" s="4">
        <v>-0.38849999999999996</v>
      </c>
      <c r="BJ38" s="4">
        <v>0.358</v>
      </c>
      <c r="BK38" s="4">
        <v>0.1857</v>
      </c>
      <c r="BL38" s="4">
        <v>-0.27344999999999997</v>
      </c>
      <c r="BM38" s="4">
        <v>0.11299999999999999</v>
      </c>
      <c r="BN38" s="4">
        <v>0.08695</v>
      </c>
      <c r="BO38" s="4">
        <v>0.19770000000000001</v>
      </c>
    </row>
    <row r="39" spans="2:67" ht="11.25">
      <c r="B39" s="8" t="s">
        <v>55</v>
      </c>
      <c r="C39" s="3">
        <v>3800</v>
      </c>
      <c r="D39" s="5">
        <v>1.7354880000000001</v>
      </c>
      <c r="E39" s="5">
        <v>0.45670734999999996</v>
      </c>
      <c r="F39" s="4">
        <v>417.40805</v>
      </c>
      <c r="G39" s="5">
        <v>1.735487</v>
      </c>
      <c r="H39" s="7">
        <v>-0.0016270955</v>
      </c>
      <c r="I39" s="7">
        <v>0.00031557855000000003</v>
      </c>
      <c r="J39" s="7">
        <v>-6.4663465E-05</v>
      </c>
      <c r="K39" s="7">
        <v>-0.0094410895</v>
      </c>
      <c r="L39" s="7">
        <v>6.8085636E-06</v>
      </c>
      <c r="M39" s="7">
        <v>-0.00030666515</v>
      </c>
      <c r="N39" s="7">
        <v>-0.00017464679999999998</v>
      </c>
      <c r="O39" s="7">
        <v>0.0009565719</v>
      </c>
      <c r="P39" s="7">
        <v>-0.0003773068</v>
      </c>
      <c r="Q39" s="7">
        <v>-8.277982E-05</v>
      </c>
      <c r="R39" s="7">
        <v>0.00017737946499999998</v>
      </c>
      <c r="S39" s="7">
        <v>-0.00022709040000000002</v>
      </c>
      <c r="T39" s="7">
        <v>0.000168053785</v>
      </c>
      <c r="U39" s="3">
        <v>9999.99545</v>
      </c>
      <c r="V39" s="4">
        <v>-9.3758</v>
      </c>
      <c r="W39" s="4">
        <v>1.8191</v>
      </c>
      <c r="X39" s="4">
        <v>-0.37265000000000004</v>
      </c>
      <c r="Y39" s="4">
        <v>-54.3994</v>
      </c>
      <c r="Z39" s="4">
        <v>0.03915</v>
      </c>
      <c r="AA39" s="4">
        <v>-1.76755</v>
      </c>
      <c r="AB39" s="4">
        <v>-1.00665</v>
      </c>
      <c r="AC39" s="4">
        <v>5.51135</v>
      </c>
      <c r="AD39" s="4">
        <v>-2.1740000000000004</v>
      </c>
      <c r="AE39" s="4">
        <v>-0.47685</v>
      </c>
      <c r="AF39" s="4">
        <v>1.02265</v>
      </c>
      <c r="AG39" s="4">
        <v>-1.3082500000000001</v>
      </c>
      <c r="AH39" s="4">
        <v>0.96885</v>
      </c>
      <c r="AI39" s="8"/>
      <c r="AJ39" s="8"/>
      <c r="AK39" s="8">
        <v>3800</v>
      </c>
      <c r="AL39" s="5">
        <v>1.7354880000000001</v>
      </c>
      <c r="AM39" s="5">
        <v>1.7382835</v>
      </c>
      <c r="AN39" s="10">
        <v>0.0027952984999999996</v>
      </c>
      <c r="AO39" s="10">
        <v>-3.6353E-05</v>
      </c>
      <c r="AP39" s="10">
        <v>-0.000108883575</v>
      </c>
      <c r="AQ39" s="10">
        <v>-0.00032906354999999996</v>
      </c>
      <c r="AR39" s="10">
        <v>0.0003967727</v>
      </c>
      <c r="AS39" s="10">
        <v>2.5790480000000002E-05</v>
      </c>
      <c r="AT39" s="10">
        <v>3.8014805E-06</v>
      </c>
      <c r="AU39" s="10">
        <v>-3.8669059999999996E-05</v>
      </c>
      <c r="AV39" s="10">
        <v>5.752603E-05</v>
      </c>
      <c r="AW39" s="10">
        <v>2.9339225E-05</v>
      </c>
      <c r="AX39" s="10">
        <v>-5.7585634999999995E-05</v>
      </c>
      <c r="AY39" s="10">
        <v>1.100980555E-05</v>
      </c>
      <c r="AZ39" s="10">
        <v>2.246986E-05</v>
      </c>
      <c r="BA39" s="10">
        <v>2.287155E-05</v>
      </c>
      <c r="BB39" s="4">
        <v>-0.00030000000000000003</v>
      </c>
      <c r="BC39" s="4">
        <v>-0.19220000000000004</v>
      </c>
      <c r="BD39" s="4">
        <v>-0.62895</v>
      </c>
      <c r="BE39" s="4">
        <v>-1.89265</v>
      </c>
      <c r="BF39" s="4">
        <v>2.37075</v>
      </c>
      <c r="BG39" s="4">
        <v>0.14835</v>
      </c>
      <c r="BH39" s="4">
        <v>0.0245</v>
      </c>
      <c r="BI39" s="4">
        <v>-0.22089999999999999</v>
      </c>
      <c r="BJ39" s="4">
        <v>0.3217</v>
      </c>
      <c r="BK39" s="4">
        <v>0.1724</v>
      </c>
      <c r="BL39" s="4">
        <v>-0.33075</v>
      </c>
      <c r="BM39" s="4">
        <v>0.0622</v>
      </c>
      <c r="BN39" s="4">
        <v>0.1315</v>
      </c>
      <c r="BO39" s="4">
        <v>0.13085</v>
      </c>
    </row>
    <row r="40" spans="2:67" ht="11.25">
      <c r="B40" s="8" t="s">
        <v>55</v>
      </c>
      <c r="C40" s="3">
        <v>4000</v>
      </c>
      <c r="D40" s="5">
        <v>1.8259265</v>
      </c>
      <c r="E40" s="5">
        <v>0.45648155</v>
      </c>
      <c r="F40" s="4">
        <v>417.3968</v>
      </c>
      <c r="G40" s="5">
        <v>1.8259254999999999</v>
      </c>
      <c r="H40" s="7">
        <v>-0.0016916115000000002</v>
      </c>
      <c r="I40" s="7">
        <v>0.0003431645</v>
      </c>
      <c r="J40" s="7">
        <v>-7.231974749999999E-05</v>
      </c>
      <c r="K40" s="7">
        <v>-0.0099129415</v>
      </c>
      <c r="L40" s="7">
        <v>9.9234115E-06</v>
      </c>
      <c r="M40" s="7">
        <v>-0.00032380385</v>
      </c>
      <c r="N40" s="7">
        <v>-0.0001820642</v>
      </c>
      <c r="O40" s="7">
        <v>0.00100556085</v>
      </c>
      <c r="P40" s="7">
        <v>-0.00039082445</v>
      </c>
      <c r="Q40" s="7">
        <v>-8.8345165E-05</v>
      </c>
      <c r="R40" s="7">
        <v>0.000191038045</v>
      </c>
      <c r="S40" s="7">
        <v>-0.00024199075000000002</v>
      </c>
      <c r="T40" s="7">
        <v>0.000177004065</v>
      </c>
      <c r="U40" s="3">
        <v>9999.9956</v>
      </c>
      <c r="V40" s="4">
        <v>-9.26325</v>
      </c>
      <c r="W40" s="4">
        <v>1.8802999999999999</v>
      </c>
      <c r="X40" s="4">
        <v>-0.3962</v>
      </c>
      <c r="Y40" s="4">
        <v>-54.2892</v>
      </c>
      <c r="Z40" s="4">
        <v>0.054349999999999996</v>
      </c>
      <c r="AA40" s="4">
        <v>-1.7739</v>
      </c>
      <c r="AB40" s="4">
        <v>-0.9975</v>
      </c>
      <c r="AC40" s="4">
        <v>5.5067</v>
      </c>
      <c r="AD40" s="4">
        <v>-2.14045</v>
      </c>
      <c r="AE40" s="4">
        <v>-0.4837</v>
      </c>
      <c r="AF40" s="4">
        <v>1.0469</v>
      </c>
      <c r="AG40" s="4">
        <v>-1.32515</v>
      </c>
      <c r="AH40" s="4">
        <v>0.9700500000000001</v>
      </c>
      <c r="AI40" s="8"/>
      <c r="AJ40" s="8"/>
      <c r="AK40" s="8">
        <v>4000</v>
      </c>
      <c r="AL40" s="5">
        <v>1.8259265</v>
      </c>
      <c r="AM40" s="5">
        <v>1.8288785</v>
      </c>
      <c r="AN40" s="10">
        <v>0.0029515954999999997</v>
      </c>
      <c r="AO40" s="10">
        <v>-0.00070164905</v>
      </c>
      <c r="AP40" s="10">
        <v>-0.0001340216</v>
      </c>
      <c r="AQ40" s="10">
        <v>-0.0003041419</v>
      </c>
      <c r="AR40" s="10">
        <v>0.00038891755</v>
      </c>
      <c r="AS40" s="10">
        <v>2.7320345E-05</v>
      </c>
      <c r="AT40" s="10">
        <v>7.077139E-06</v>
      </c>
      <c r="AU40" s="10">
        <v>-4.4729169999999996E-05</v>
      </c>
      <c r="AV40" s="10">
        <v>5.3935924999999995E-05</v>
      </c>
      <c r="AW40" s="10">
        <v>2.4914805E-05</v>
      </c>
      <c r="AX40" s="10">
        <v>-5.6110230000000006E-05</v>
      </c>
      <c r="AY40" s="10">
        <v>8.456454500000002E-06</v>
      </c>
      <c r="AZ40" s="10">
        <v>2.842932E-05</v>
      </c>
      <c r="BA40" s="10">
        <v>1.706669E-05</v>
      </c>
      <c r="BB40" s="4">
        <v>-0.0043</v>
      </c>
      <c r="BC40" s="4">
        <v>-3.82095</v>
      </c>
      <c r="BD40" s="4">
        <v>-0.73585</v>
      </c>
      <c r="BE40" s="4">
        <v>-1.6627</v>
      </c>
      <c r="BF40" s="4">
        <v>2.2144500000000003</v>
      </c>
      <c r="BG40" s="4">
        <v>0.14925</v>
      </c>
      <c r="BH40" s="4">
        <v>0.0416</v>
      </c>
      <c r="BI40" s="4">
        <v>-0.24280000000000002</v>
      </c>
      <c r="BJ40" s="4">
        <v>0.28575</v>
      </c>
      <c r="BK40" s="4">
        <v>0.13985</v>
      </c>
      <c r="BL40" s="4">
        <v>-0.30635</v>
      </c>
      <c r="BM40" s="4">
        <v>0.0448</v>
      </c>
      <c r="BN40" s="4">
        <v>0.1578</v>
      </c>
      <c r="BO40" s="4">
        <v>0.09215</v>
      </c>
    </row>
    <row r="41" spans="2:67" ht="11.25">
      <c r="B41" s="8" t="s">
        <v>55</v>
      </c>
      <c r="C41" s="3">
        <v>4200</v>
      </c>
      <c r="D41" s="5">
        <v>1.9159485</v>
      </c>
      <c r="E41" s="5">
        <v>0.4561782</v>
      </c>
      <c r="F41" s="4">
        <v>417.32115</v>
      </c>
      <c r="G41" s="5">
        <v>1.9159475</v>
      </c>
      <c r="H41" s="7">
        <v>-0.0016299525</v>
      </c>
      <c r="I41" s="7">
        <v>0.00036279905</v>
      </c>
      <c r="J41" s="7">
        <v>-0.000107097765</v>
      </c>
      <c r="K41" s="7">
        <v>-0.010368519999999999</v>
      </c>
      <c r="L41" s="7">
        <v>1.07700945E-05</v>
      </c>
      <c r="M41" s="7">
        <v>-0.00033750645</v>
      </c>
      <c r="N41" s="7">
        <v>-0.000184458</v>
      </c>
      <c r="O41" s="7">
        <v>0.001055767</v>
      </c>
      <c r="P41" s="7">
        <v>-0.00040322385</v>
      </c>
      <c r="Q41" s="7">
        <v>-0.000101173855</v>
      </c>
      <c r="R41" s="7">
        <v>0.00020504233000000002</v>
      </c>
      <c r="S41" s="7">
        <v>-0.00025465775</v>
      </c>
      <c r="T41" s="7">
        <v>0.000183986325</v>
      </c>
      <c r="U41" s="3">
        <v>9999.99625</v>
      </c>
      <c r="V41" s="4">
        <v>-8.5069</v>
      </c>
      <c r="W41" s="4">
        <v>1.8944</v>
      </c>
      <c r="X41" s="4">
        <v>-0.5591</v>
      </c>
      <c r="Y41" s="4">
        <v>-54.11635</v>
      </c>
      <c r="Z41" s="4">
        <v>0.0562</v>
      </c>
      <c r="AA41" s="4">
        <v>-1.76205</v>
      </c>
      <c r="AB41" s="4">
        <v>-0.96305</v>
      </c>
      <c r="AC41" s="4">
        <v>5.50995</v>
      </c>
      <c r="AD41" s="4">
        <v>-2.1046</v>
      </c>
      <c r="AE41" s="4">
        <v>-0.528</v>
      </c>
      <c r="AF41" s="4">
        <v>1.07085</v>
      </c>
      <c r="AG41" s="4">
        <v>-1.329</v>
      </c>
      <c r="AH41" s="4">
        <v>0.9610000000000001</v>
      </c>
      <c r="AI41" s="8"/>
      <c r="AJ41" s="8"/>
      <c r="AK41" s="8">
        <v>4200</v>
      </c>
      <c r="AL41" s="5">
        <v>1.9159485</v>
      </c>
      <c r="AM41" s="5">
        <v>1.919537</v>
      </c>
      <c r="AN41" s="10">
        <v>0.0035884005</v>
      </c>
      <c r="AO41" s="10">
        <v>0.00021449455</v>
      </c>
      <c r="AP41" s="10">
        <v>-0.00011415225</v>
      </c>
      <c r="AQ41" s="10">
        <v>-0.00021419155</v>
      </c>
      <c r="AR41" s="10">
        <v>0.00036886725</v>
      </c>
      <c r="AS41" s="10">
        <v>8.91897E-06</v>
      </c>
      <c r="AT41" s="10">
        <v>-4.6000915E-06</v>
      </c>
      <c r="AU41" s="10">
        <v>-6.5008825E-05</v>
      </c>
      <c r="AV41" s="10">
        <v>4.7789244999999996E-05</v>
      </c>
      <c r="AW41" s="10">
        <v>2.4089515E-05</v>
      </c>
      <c r="AX41" s="10">
        <v>-3.901627E-05</v>
      </c>
      <c r="AY41" s="10">
        <v>8.703714E-06</v>
      </c>
      <c r="AZ41" s="10">
        <v>3.014193E-05</v>
      </c>
      <c r="BA41" s="10">
        <v>1.6041289999999998E-05</v>
      </c>
      <c r="BB41" s="4">
        <v>0.0007999999999999999</v>
      </c>
      <c r="BC41" s="4">
        <v>1.1336</v>
      </c>
      <c r="BD41" s="4">
        <v>-0.59855</v>
      </c>
      <c r="BE41" s="4">
        <v>-1.1151</v>
      </c>
      <c r="BF41" s="4">
        <v>2.02325</v>
      </c>
      <c r="BG41" s="4">
        <v>0.046450000000000005</v>
      </c>
      <c r="BH41" s="4">
        <v>-0.02055</v>
      </c>
      <c r="BI41" s="4">
        <v>-0.3368</v>
      </c>
      <c r="BJ41" s="4">
        <v>0.23869999999999997</v>
      </c>
      <c r="BK41" s="4">
        <v>0.1295</v>
      </c>
      <c r="BL41" s="4">
        <v>-0.20245000000000002</v>
      </c>
      <c r="BM41" s="4">
        <v>0.04325</v>
      </c>
      <c r="BN41" s="4">
        <v>0.15955</v>
      </c>
      <c r="BO41" s="4">
        <v>0.082</v>
      </c>
    </row>
    <row r="42" spans="2:67" ht="11.25">
      <c r="B42" s="8" t="s">
        <v>55</v>
      </c>
      <c r="C42" s="3">
        <v>4400</v>
      </c>
      <c r="D42" s="5">
        <v>2.0068305000000004</v>
      </c>
      <c r="E42" s="5">
        <v>0.4560978</v>
      </c>
      <c r="F42" s="4">
        <v>417.20775000000003</v>
      </c>
      <c r="G42" s="5">
        <v>2.0068295000000003</v>
      </c>
      <c r="H42" s="7">
        <v>-0.0014796735</v>
      </c>
      <c r="I42" s="7">
        <v>0.00038908915</v>
      </c>
      <c r="J42" s="7">
        <v>-0.000114518645</v>
      </c>
      <c r="K42" s="7">
        <v>-0.010843565</v>
      </c>
      <c r="L42" s="7">
        <v>1.0421526999999999E-05</v>
      </c>
      <c r="M42" s="7">
        <v>-0.0003525407</v>
      </c>
      <c r="N42" s="7">
        <v>-0.00019095899999999999</v>
      </c>
      <c r="O42" s="7">
        <v>0.00110561575</v>
      </c>
      <c r="P42" s="7">
        <v>-0.0004180502</v>
      </c>
      <c r="Q42" s="7">
        <v>-0.000108656725</v>
      </c>
      <c r="R42" s="7">
        <v>0.000217465255</v>
      </c>
      <c r="S42" s="7">
        <v>-0.0002695656</v>
      </c>
      <c r="T42" s="7">
        <v>0.00019399202</v>
      </c>
      <c r="U42" s="3">
        <v>9999.99715</v>
      </c>
      <c r="V42" s="4">
        <v>-7.37275</v>
      </c>
      <c r="W42" s="4">
        <v>1.94015</v>
      </c>
      <c r="X42" s="4">
        <v>-0.5713</v>
      </c>
      <c r="Y42" s="4">
        <v>-54.0321</v>
      </c>
      <c r="Z42" s="4">
        <v>0.0519</v>
      </c>
      <c r="AA42" s="4">
        <v>-1.75745</v>
      </c>
      <c r="AB42" s="4">
        <v>-0.95195</v>
      </c>
      <c r="AC42" s="4">
        <v>5.50835</v>
      </c>
      <c r="AD42" s="4">
        <v>-2.08315</v>
      </c>
      <c r="AE42" s="4">
        <v>-0.5414</v>
      </c>
      <c r="AF42" s="4">
        <v>1.0848</v>
      </c>
      <c r="AG42" s="4">
        <v>-1.3428499999999999</v>
      </c>
      <c r="AH42" s="4">
        <v>0.9679</v>
      </c>
      <c r="AI42" s="8"/>
      <c r="AJ42" s="8"/>
      <c r="AK42" s="8">
        <v>4400</v>
      </c>
      <c r="AL42" s="5">
        <v>2.0068305000000004</v>
      </c>
      <c r="AM42" s="5">
        <v>2.009956</v>
      </c>
      <c r="AN42" s="10">
        <v>0.0031259536</v>
      </c>
      <c r="AO42" s="10">
        <v>0.0021758885</v>
      </c>
      <c r="AP42" s="10">
        <v>-0.00011171615000000001</v>
      </c>
      <c r="AQ42" s="10">
        <v>-0.00021805045</v>
      </c>
      <c r="AR42" s="10">
        <v>0.00037531010000000004</v>
      </c>
      <c r="AS42" s="10">
        <v>-2.370618E-05</v>
      </c>
      <c r="AT42" s="10">
        <v>-5.667105000000001E-06</v>
      </c>
      <c r="AU42" s="10">
        <v>-6.649076E-05</v>
      </c>
      <c r="AV42" s="10">
        <v>4.2949185000000004E-05</v>
      </c>
      <c r="AW42" s="10">
        <v>2.8569475E-05</v>
      </c>
      <c r="AX42" s="10">
        <v>-3.8095775E-05</v>
      </c>
      <c r="AY42" s="10">
        <v>6.55208E-06</v>
      </c>
      <c r="AZ42" s="10">
        <v>3.3813179999999995E-05</v>
      </c>
      <c r="BA42" s="10">
        <v>1.2156347999999999E-05</v>
      </c>
      <c r="BB42" s="4">
        <v>0.00195</v>
      </c>
      <c r="BC42" s="4">
        <v>10.8362</v>
      </c>
      <c r="BD42" s="4">
        <v>-0.56035</v>
      </c>
      <c r="BE42" s="4">
        <v>-1.0835</v>
      </c>
      <c r="BF42" s="4">
        <v>1.95025</v>
      </c>
      <c r="BG42" s="4">
        <v>-0.11795</v>
      </c>
      <c r="BH42" s="4">
        <v>-0.024600000000000004</v>
      </c>
      <c r="BI42" s="4">
        <v>-0.32889999999999997</v>
      </c>
      <c r="BJ42" s="4">
        <v>0.20585</v>
      </c>
      <c r="BK42" s="4">
        <v>0.14550000000000002</v>
      </c>
      <c r="BL42" s="4">
        <v>-0.1889</v>
      </c>
      <c r="BM42" s="4">
        <v>0.02985</v>
      </c>
      <c r="BN42" s="4">
        <v>0.17</v>
      </c>
      <c r="BO42" s="4">
        <v>0.057999999999999996</v>
      </c>
    </row>
    <row r="43" spans="2:67" ht="11.25">
      <c r="B43" s="8" t="s">
        <v>55</v>
      </c>
      <c r="C43" s="3">
        <v>4600</v>
      </c>
      <c r="D43" s="5">
        <v>2.099419</v>
      </c>
      <c r="E43" s="5">
        <v>0.45639545000000004</v>
      </c>
      <c r="F43" s="4">
        <v>417.1117</v>
      </c>
      <c r="G43" s="5">
        <v>2.0994184999999996</v>
      </c>
      <c r="H43" s="7">
        <v>-0.0013465125</v>
      </c>
      <c r="I43" s="7">
        <v>0.00044967585000000004</v>
      </c>
      <c r="J43" s="7">
        <v>-9.504031349999999E-05</v>
      </c>
      <c r="K43" s="7">
        <v>-0.011321285</v>
      </c>
      <c r="L43" s="7">
        <v>1.182185E-05</v>
      </c>
      <c r="M43" s="7">
        <v>-0.00037874615</v>
      </c>
      <c r="N43" s="7">
        <v>-0.00020285034999999998</v>
      </c>
      <c r="O43" s="7">
        <v>0.0011546669999999998</v>
      </c>
      <c r="P43" s="7">
        <v>-0.0004322854</v>
      </c>
      <c r="Q43" s="7">
        <v>-0.00011009567500000001</v>
      </c>
      <c r="R43" s="7">
        <v>0.00023290264</v>
      </c>
      <c r="S43" s="7">
        <v>-0.0002853421</v>
      </c>
      <c r="T43" s="7">
        <v>0.000204257205</v>
      </c>
      <c r="U43" s="3">
        <v>9999.99785</v>
      </c>
      <c r="V43" s="4">
        <v>-6.4123</v>
      </c>
      <c r="W43" s="4">
        <v>2.1436</v>
      </c>
      <c r="X43" s="4">
        <v>-0.4538</v>
      </c>
      <c r="Y43" s="4">
        <v>-53.92425</v>
      </c>
      <c r="Z43" s="4">
        <v>0.0564</v>
      </c>
      <c r="AA43" s="4">
        <v>-1.805</v>
      </c>
      <c r="AB43" s="4">
        <v>-0.9665999999999999</v>
      </c>
      <c r="AC43" s="4">
        <v>5.4986</v>
      </c>
      <c r="AD43" s="4">
        <v>-2.05915</v>
      </c>
      <c r="AE43" s="4">
        <v>-0.5244</v>
      </c>
      <c r="AF43" s="4">
        <v>1.11085</v>
      </c>
      <c r="AG43" s="4">
        <v>-1.3586</v>
      </c>
      <c r="AH43" s="4">
        <v>0.9748</v>
      </c>
      <c r="AI43" s="8"/>
      <c r="AJ43" s="8"/>
      <c r="AK43" s="8">
        <v>4600</v>
      </c>
      <c r="AL43" s="5">
        <v>2.099419</v>
      </c>
      <c r="AM43" s="5">
        <v>2.1018185000000003</v>
      </c>
      <c r="AN43" s="10">
        <v>0.0023973850949999998</v>
      </c>
      <c r="AO43" s="10">
        <v>0.004555825499999999</v>
      </c>
      <c r="AP43" s="10">
        <v>-0.0001377689</v>
      </c>
      <c r="AQ43" s="10">
        <v>-0.00023812585</v>
      </c>
      <c r="AR43" s="10">
        <v>0.00035689615000000004</v>
      </c>
      <c r="AS43" s="10">
        <v>-6.5981605E-05</v>
      </c>
      <c r="AT43" s="10">
        <v>2.3066885E-06</v>
      </c>
      <c r="AU43" s="10">
        <v>-6.675817E-05</v>
      </c>
      <c r="AV43" s="10">
        <v>3.894498E-05</v>
      </c>
      <c r="AW43" s="10">
        <v>3.4186775E-05</v>
      </c>
      <c r="AX43" s="10">
        <v>-3.6344679999999996E-05</v>
      </c>
      <c r="AY43" s="10">
        <v>1.11233E-06</v>
      </c>
      <c r="AZ43" s="10">
        <v>3.8643625E-05</v>
      </c>
      <c r="BA43" s="10">
        <v>4.891639E-06</v>
      </c>
      <c r="BB43" s="4">
        <v>-0.00975</v>
      </c>
      <c r="BC43" s="4">
        <v>21.680349999999997</v>
      </c>
      <c r="BD43" s="4">
        <v>-0.6589</v>
      </c>
      <c r="BE43" s="4">
        <v>-1.1317499999999998</v>
      </c>
      <c r="BF43" s="4">
        <v>1.7589000000000001</v>
      </c>
      <c r="BG43" s="4">
        <v>-0.314</v>
      </c>
      <c r="BH43" s="4">
        <v>0.01355</v>
      </c>
      <c r="BI43" s="4">
        <v>-0.3163</v>
      </c>
      <c r="BJ43" s="4">
        <v>0.1799</v>
      </c>
      <c r="BK43" s="4">
        <v>0.1651</v>
      </c>
      <c r="BL43" s="4">
        <v>-0.1724</v>
      </c>
      <c r="BM43" s="4">
        <v>0.003049999999999997</v>
      </c>
      <c r="BN43" s="4">
        <v>0.1851</v>
      </c>
      <c r="BO43" s="4">
        <v>0.02115</v>
      </c>
    </row>
    <row r="44" spans="2:67" ht="11.25">
      <c r="B44" s="8" t="s">
        <v>55</v>
      </c>
      <c r="C44" s="3">
        <v>4800</v>
      </c>
      <c r="D44" s="5">
        <v>2.189067</v>
      </c>
      <c r="E44" s="5">
        <v>0.45605565000000003</v>
      </c>
      <c r="F44" s="4">
        <v>416.96709999999996</v>
      </c>
      <c r="G44" s="5">
        <v>2.189067</v>
      </c>
      <c r="H44" s="7">
        <v>-0.0010866839</v>
      </c>
      <c r="I44" s="7">
        <v>0.00049773635</v>
      </c>
      <c r="J44" s="7">
        <v>-9.0968139E-05</v>
      </c>
      <c r="K44" s="7">
        <v>-0.011795574999999999</v>
      </c>
      <c r="L44" s="7">
        <v>1.1487016499999999E-05</v>
      </c>
      <c r="M44" s="7">
        <v>-0.00039723104999999997</v>
      </c>
      <c r="N44" s="7">
        <v>-0.00020908504999999998</v>
      </c>
      <c r="O44" s="7">
        <v>0.00120185</v>
      </c>
      <c r="P44" s="7">
        <v>-0.00044568455</v>
      </c>
      <c r="Q44" s="7">
        <v>-0.00011348274499999999</v>
      </c>
      <c r="R44" s="7">
        <v>0.00024518083</v>
      </c>
      <c r="S44" s="7">
        <v>-0.0002999865</v>
      </c>
      <c r="T44" s="7">
        <v>0.000213137035</v>
      </c>
      <c r="U44" s="3">
        <v>9999.998599999999</v>
      </c>
      <c r="V44" s="4">
        <v>-4.96635</v>
      </c>
      <c r="W44" s="4">
        <v>2.27435</v>
      </c>
      <c r="X44" s="4">
        <v>-0.41635</v>
      </c>
      <c r="Y44" s="4">
        <v>-53.88245</v>
      </c>
      <c r="Z44" s="4">
        <v>0.05245</v>
      </c>
      <c r="AA44" s="4">
        <v>-1.8152</v>
      </c>
      <c r="AB44" s="4">
        <v>-0.9555500000000001</v>
      </c>
      <c r="AC44" s="4">
        <v>5.48935</v>
      </c>
      <c r="AD44" s="4">
        <v>-2.036</v>
      </c>
      <c r="AE44" s="4">
        <v>-0.5185</v>
      </c>
      <c r="AF44" s="4">
        <v>1.1211</v>
      </c>
      <c r="AG44" s="4">
        <v>-1.37</v>
      </c>
      <c r="AH44" s="4">
        <v>0.97495</v>
      </c>
      <c r="AI44" s="8"/>
      <c r="AJ44" s="8"/>
      <c r="AK44" s="8">
        <v>4800</v>
      </c>
      <c r="AL44" s="5">
        <v>2.189067</v>
      </c>
      <c r="AM44" s="5">
        <v>2.192374</v>
      </c>
      <c r="AN44" s="10">
        <v>0.003299133</v>
      </c>
      <c r="AO44" s="10">
        <v>0.0070529830000000005</v>
      </c>
      <c r="AP44" s="10">
        <v>-0.00015582915</v>
      </c>
      <c r="AQ44" s="10">
        <v>-0.000226795</v>
      </c>
      <c r="AR44" s="10">
        <v>0.00034655669999999995</v>
      </c>
      <c r="AS44" s="10">
        <v>-0.0001108661</v>
      </c>
      <c r="AT44" s="10">
        <v>3.4619230000000003E-06</v>
      </c>
      <c r="AU44" s="10">
        <v>-7.449542E-05</v>
      </c>
      <c r="AV44" s="10">
        <v>3.4613689999999996E-05</v>
      </c>
      <c r="AW44" s="10">
        <v>3.914741E-05</v>
      </c>
      <c r="AX44" s="10">
        <v>-3.3895119999999995E-05</v>
      </c>
      <c r="AY44" s="10">
        <v>-1.2690944999999994E-06</v>
      </c>
      <c r="AZ44" s="10">
        <v>4.135806E-05</v>
      </c>
      <c r="BA44" s="10">
        <v>1.6016079999999998E-06</v>
      </c>
      <c r="BB44" s="4">
        <v>-0.0358</v>
      </c>
      <c r="BC44" s="4">
        <v>32.1793</v>
      </c>
      <c r="BD44" s="4">
        <v>-0.71425</v>
      </c>
      <c r="BE44" s="4">
        <v>-1.03355</v>
      </c>
      <c r="BF44" s="4">
        <v>1.6613</v>
      </c>
      <c r="BG44" s="4">
        <v>-0.5056499999999999</v>
      </c>
      <c r="BH44" s="4">
        <v>0.01875</v>
      </c>
      <c r="BI44" s="4">
        <v>-0.3381</v>
      </c>
      <c r="BJ44" s="4">
        <v>0.1499</v>
      </c>
      <c r="BK44" s="4">
        <v>0.1817</v>
      </c>
      <c r="BL44" s="4">
        <v>-0.15395</v>
      </c>
      <c r="BM44" s="4">
        <v>-0.00785</v>
      </c>
      <c r="BN44" s="4">
        <v>0.1906</v>
      </c>
      <c r="BO44" s="4">
        <v>0.0055</v>
      </c>
    </row>
    <row r="45" spans="2:67" ht="11.25">
      <c r="B45" s="8" t="s">
        <v>55</v>
      </c>
      <c r="C45" s="3">
        <v>5000</v>
      </c>
      <c r="D45" s="5">
        <v>2.2789295000000003</v>
      </c>
      <c r="E45" s="5">
        <v>0.45578589999999997</v>
      </c>
      <c r="F45" s="4">
        <v>416.80899999999997</v>
      </c>
      <c r="G45" s="5">
        <v>2.2789295000000003</v>
      </c>
      <c r="H45" s="7">
        <v>-0.00077142135</v>
      </c>
      <c r="I45" s="7">
        <v>0.0005128907</v>
      </c>
      <c r="J45" s="7">
        <v>-0.000124394935</v>
      </c>
      <c r="K45" s="7">
        <v>-0.01226951</v>
      </c>
      <c r="L45" s="7">
        <v>6.0487905E-06</v>
      </c>
      <c r="M45" s="7">
        <v>-0.0004058643</v>
      </c>
      <c r="N45" s="7">
        <v>-0.0002106383</v>
      </c>
      <c r="O45" s="7">
        <v>0.0012469405</v>
      </c>
      <c r="P45" s="7">
        <v>-0.00045600714999999997</v>
      </c>
      <c r="Q45" s="7">
        <v>-0.000123383945</v>
      </c>
      <c r="R45" s="7">
        <v>0.00025540153499999997</v>
      </c>
      <c r="S45" s="7">
        <v>-0.00031197105</v>
      </c>
      <c r="T45" s="7">
        <v>0.00021802681499999999</v>
      </c>
      <c r="U45" s="3">
        <v>9999.99935</v>
      </c>
      <c r="V45" s="4">
        <v>-3.38555</v>
      </c>
      <c r="W45" s="4">
        <v>2.2511</v>
      </c>
      <c r="X45" s="4">
        <v>-0.5464</v>
      </c>
      <c r="Y45" s="4">
        <v>-53.8378</v>
      </c>
      <c r="Z45" s="4">
        <v>0.0266</v>
      </c>
      <c r="AA45" s="4">
        <v>-1.78135</v>
      </c>
      <c r="AB45" s="4">
        <v>-0.9245</v>
      </c>
      <c r="AC45" s="4">
        <v>5.471</v>
      </c>
      <c r="AD45" s="4">
        <v>-2.00105</v>
      </c>
      <c r="AE45" s="4">
        <v>-0.5415</v>
      </c>
      <c r="AF45" s="4">
        <v>1.1214</v>
      </c>
      <c r="AG45" s="4">
        <v>-1.3687</v>
      </c>
      <c r="AH45" s="4">
        <v>0.95765</v>
      </c>
      <c r="AI45" s="8"/>
      <c r="AJ45" s="8"/>
      <c r="AK45" s="8">
        <v>5000</v>
      </c>
      <c r="AL45" s="5">
        <v>2.2789295000000003</v>
      </c>
      <c r="AM45" s="5">
        <v>2.2835875000000003</v>
      </c>
      <c r="AN45" s="10">
        <v>0.0046401905</v>
      </c>
      <c r="AO45" s="10">
        <v>0.009770379</v>
      </c>
      <c r="AP45" s="10">
        <v>-0.00013176825000000002</v>
      </c>
      <c r="AQ45" s="10">
        <v>-0.0001671039</v>
      </c>
      <c r="AR45" s="10">
        <v>0.00033995705</v>
      </c>
      <c r="AS45" s="10">
        <v>-0.0001522401</v>
      </c>
      <c r="AT45" s="10">
        <v>-7.3587610000000006E-06</v>
      </c>
      <c r="AU45" s="10">
        <v>-8.9066305E-05</v>
      </c>
      <c r="AV45" s="10">
        <v>3.068554E-05</v>
      </c>
      <c r="AW45" s="10">
        <v>3.9858705E-05</v>
      </c>
      <c r="AX45" s="10">
        <v>-2.378857E-05</v>
      </c>
      <c r="AY45" s="10">
        <v>1.2193900000000003E-06</v>
      </c>
      <c r="AZ45" s="10">
        <v>4.0305555E-05</v>
      </c>
      <c r="BA45" s="10">
        <v>5.9059879999999995E-06</v>
      </c>
      <c r="BB45" s="4">
        <v>-0.07715</v>
      </c>
      <c r="BC45" s="4">
        <v>42.791799999999995</v>
      </c>
      <c r="BD45" s="4">
        <v>-0.5814</v>
      </c>
      <c r="BE45" s="4">
        <v>-0.73055</v>
      </c>
      <c r="BF45" s="4">
        <v>1.5982</v>
      </c>
      <c r="BG45" s="4">
        <v>-0.6667000000000001</v>
      </c>
      <c r="BH45" s="4">
        <v>-0.0286</v>
      </c>
      <c r="BI45" s="4">
        <v>-0.3881</v>
      </c>
      <c r="BJ45" s="4">
        <v>0.1232</v>
      </c>
      <c r="BK45" s="4">
        <v>0.17870000000000003</v>
      </c>
      <c r="BL45" s="4">
        <v>-0.10315</v>
      </c>
      <c r="BM45" s="4">
        <v>0.0030500000000000006</v>
      </c>
      <c r="BN45" s="4">
        <v>0.17935</v>
      </c>
      <c r="BO45" s="4">
        <v>0.023899999999999998</v>
      </c>
    </row>
    <row r="46" spans="2:67" ht="11.25">
      <c r="B46" s="8" t="s">
        <v>55</v>
      </c>
      <c r="C46" s="3">
        <v>5200</v>
      </c>
      <c r="D46" s="5">
        <v>2.369711</v>
      </c>
      <c r="E46" s="5">
        <v>0.45571364999999997</v>
      </c>
      <c r="F46" s="4">
        <v>416.51070000000004</v>
      </c>
      <c r="G46" s="5">
        <v>2.369711</v>
      </c>
      <c r="H46" s="7">
        <v>-9.510085E-05</v>
      </c>
      <c r="I46" s="7">
        <v>0.0005069282</v>
      </c>
      <c r="J46" s="7">
        <v>-0.00020258960000000002</v>
      </c>
      <c r="K46" s="7">
        <v>-0.01273769</v>
      </c>
      <c r="L46" s="7">
        <v>-3.6834430000000003E-06</v>
      </c>
      <c r="M46" s="7">
        <v>-0.00040934055</v>
      </c>
      <c r="N46" s="7">
        <v>-0.00020273870000000002</v>
      </c>
      <c r="O46" s="7">
        <v>0.0012923135</v>
      </c>
      <c r="P46" s="7">
        <v>-0.0004664212</v>
      </c>
      <c r="Q46" s="7">
        <v>-0.0001420823</v>
      </c>
      <c r="R46" s="7">
        <v>0.00026308078</v>
      </c>
      <c r="S46" s="7">
        <v>-0.0003230404</v>
      </c>
      <c r="T46" s="7">
        <v>0.000223630795</v>
      </c>
      <c r="U46" s="3">
        <v>9999.999950000001</v>
      </c>
      <c r="V46" s="4">
        <v>-0.40204999999999996</v>
      </c>
      <c r="W46" s="4">
        <v>2.13955</v>
      </c>
      <c r="X46" s="4">
        <v>-0.8552</v>
      </c>
      <c r="Y46" s="4">
        <v>-53.7513</v>
      </c>
      <c r="Z46" s="4">
        <v>-0.01555</v>
      </c>
      <c r="AA46" s="4">
        <v>-1.7276500000000001</v>
      </c>
      <c r="AB46" s="4">
        <v>-0.85575</v>
      </c>
      <c r="AC46" s="4">
        <v>5.4529499999999995</v>
      </c>
      <c r="AD46" s="4">
        <v>-1.9683000000000002</v>
      </c>
      <c r="AE46" s="4">
        <v>-0.5996</v>
      </c>
      <c r="AF46" s="4">
        <v>1.11075</v>
      </c>
      <c r="AG46" s="4">
        <v>-1.363</v>
      </c>
      <c r="AH46" s="4">
        <v>0.9445</v>
      </c>
      <c r="AI46" s="8"/>
      <c r="AJ46" s="8"/>
      <c r="AK46" s="8">
        <v>5200</v>
      </c>
      <c r="AL46" s="5">
        <v>2.369711</v>
      </c>
      <c r="AM46" s="5">
        <v>2.374605</v>
      </c>
      <c r="AN46" s="10">
        <v>0.0048616015</v>
      </c>
      <c r="AO46" s="10">
        <v>0.01258654</v>
      </c>
      <c r="AP46" s="10">
        <v>-7.104264999999999E-05</v>
      </c>
      <c r="AQ46" s="10">
        <v>-6.516926999999999E-05</v>
      </c>
      <c r="AR46" s="10">
        <v>0.0003411629</v>
      </c>
      <c r="AS46" s="10">
        <v>-0.000200216</v>
      </c>
      <c r="AT46" s="10">
        <v>-2.856474E-05</v>
      </c>
      <c r="AU46" s="10">
        <v>-0.00011306415</v>
      </c>
      <c r="AV46" s="10">
        <v>2.561993E-05</v>
      </c>
      <c r="AW46" s="10">
        <v>4.515366E-05</v>
      </c>
      <c r="AX46" s="10">
        <v>-3.7220085E-06</v>
      </c>
      <c r="AY46" s="10">
        <v>5.515565E-06</v>
      </c>
      <c r="AZ46" s="10">
        <v>4.1500085000000005E-05</v>
      </c>
      <c r="BA46" s="10">
        <v>3.0193886000000004E-06</v>
      </c>
      <c r="BB46" s="4">
        <v>-0.13845000000000002</v>
      </c>
      <c r="BC46" s="4">
        <v>53.00555</v>
      </c>
      <c r="BD46" s="4">
        <v>-0.3034</v>
      </c>
      <c r="BE46" s="4">
        <v>-0.27290000000000003</v>
      </c>
      <c r="BF46" s="4">
        <v>1.54735</v>
      </c>
      <c r="BG46" s="4">
        <v>-0.843</v>
      </c>
      <c r="BH46" s="4">
        <v>-0.11674999999999999</v>
      </c>
      <c r="BI46" s="4">
        <v>-0.47435</v>
      </c>
      <c r="BJ46" s="4">
        <v>0.09670000000000001</v>
      </c>
      <c r="BK46" s="4">
        <v>0.19424999999999998</v>
      </c>
      <c r="BL46" s="4">
        <v>-0.01455</v>
      </c>
      <c r="BM46" s="4">
        <v>0.020999999999999998</v>
      </c>
      <c r="BN46" s="4">
        <v>0.17754999999999999</v>
      </c>
      <c r="BO46" s="4">
        <v>0.01085</v>
      </c>
    </row>
    <row r="47" spans="2:67" ht="11.25">
      <c r="B47" s="8" t="s">
        <v>55</v>
      </c>
      <c r="C47" s="3">
        <v>5400</v>
      </c>
      <c r="D47" s="5">
        <v>2.4611935000000003</v>
      </c>
      <c r="E47" s="5">
        <v>0.45577650000000003</v>
      </c>
      <c r="F47" s="4">
        <v>415.98125</v>
      </c>
      <c r="G47" s="5">
        <v>2.4611929999999997</v>
      </c>
      <c r="H47" s="7">
        <v>0.0012039784999999998</v>
      </c>
      <c r="I47" s="7">
        <v>0.0005320748000000001</v>
      </c>
      <c r="J47" s="7">
        <v>-0.00027472655</v>
      </c>
      <c r="K47" s="7">
        <v>-0.01322287</v>
      </c>
      <c r="L47" s="7">
        <v>-2.2569239999999997E-05</v>
      </c>
      <c r="M47" s="7">
        <v>-0.0004176383</v>
      </c>
      <c r="N47" s="7">
        <v>-0.00019605305</v>
      </c>
      <c r="O47" s="7">
        <v>0.001335803</v>
      </c>
      <c r="P47" s="7">
        <v>-0.0004764186</v>
      </c>
      <c r="Q47" s="7">
        <v>-0.0001562207</v>
      </c>
      <c r="R47" s="7">
        <v>0.000273426315</v>
      </c>
      <c r="S47" s="7">
        <v>-0.00033539819999999995</v>
      </c>
      <c r="T47" s="7">
        <v>0.000229656465</v>
      </c>
      <c r="U47" s="3">
        <v>9999.998749999999</v>
      </c>
      <c r="V47" s="4">
        <v>4.8921</v>
      </c>
      <c r="W47" s="4">
        <v>2.1619</v>
      </c>
      <c r="X47" s="4">
        <v>-1.1163500000000002</v>
      </c>
      <c r="Y47" s="4">
        <v>-53.72455</v>
      </c>
      <c r="Z47" s="4">
        <v>-0.0917</v>
      </c>
      <c r="AA47" s="4">
        <v>-1.69715</v>
      </c>
      <c r="AB47" s="4">
        <v>-0.79675</v>
      </c>
      <c r="AC47" s="4">
        <v>5.42715</v>
      </c>
      <c r="AD47" s="4">
        <v>-1.9358</v>
      </c>
      <c r="AE47" s="4">
        <v>-0.63475</v>
      </c>
      <c r="AF47" s="4">
        <v>1.1113499999999998</v>
      </c>
      <c r="AG47" s="4">
        <v>-1.3626</v>
      </c>
      <c r="AH47" s="4">
        <v>0.9336</v>
      </c>
      <c r="AI47" s="8"/>
      <c r="AJ47" s="8"/>
      <c r="AK47" s="8">
        <v>5400</v>
      </c>
      <c r="AL47" s="5">
        <v>2.4611935000000003</v>
      </c>
      <c r="AM47" s="5">
        <v>2.4650115</v>
      </c>
      <c r="AN47" s="10">
        <v>0.003763644</v>
      </c>
      <c r="AO47" s="10">
        <v>0.015238390000000001</v>
      </c>
      <c r="AP47" s="10">
        <v>-2.6977645E-05</v>
      </c>
      <c r="AQ47" s="10">
        <v>1.37112735E-05</v>
      </c>
      <c r="AR47" s="10">
        <v>0.0003487218</v>
      </c>
      <c r="AS47" s="10">
        <v>-0.0002416387</v>
      </c>
      <c r="AT47" s="10">
        <v>-4.5450314999999995E-05</v>
      </c>
      <c r="AU47" s="10">
        <v>-0.00013151120000000002</v>
      </c>
      <c r="AV47" s="10">
        <v>2.1773815E-05</v>
      </c>
      <c r="AW47" s="10">
        <v>5.107091E-05</v>
      </c>
      <c r="AX47" s="10">
        <v>1.4929415E-05</v>
      </c>
      <c r="AY47" s="10">
        <v>7.7506715E-06</v>
      </c>
      <c r="AZ47" s="10">
        <v>4.2611745E-05</v>
      </c>
      <c r="BA47" s="10">
        <v>-8.194600000000001E-08</v>
      </c>
      <c r="BB47" s="4">
        <v>-0.2213</v>
      </c>
      <c r="BC47" s="4">
        <v>61.81014999999999</v>
      </c>
      <c r="BD47" s="4">
        <v>-0.1122</v>
      </c>
      <c r="BE47" s="4">
        <v>0.05695</v>
      </c>
      <c r="BF47" s="4">
        <v>1.4976500000000001</v>
      </c>
      <c r="BG47" s="4">
        <v>-0.9800500000000001</v>
      </c>
      <c r="BH47" s="4">
        <v>-0.1819</v>
      </c>
      <c r="BI47" s="4">
        <v>-0.53225</v>
      </c>
      <c r="BJ47" s="4">
        <v>0.07980000000000001</v>
      </c>
      <c r="BK47" s="4">
        <v>0.21025</v>
      </c>
      <c r="BL47" s="4">
        <v>0.061399999999999996</v>
      </c>
      <c r="BM47" s="4">
        <v>0.029949999999999997</v>
      </c>
      <c r="BN47" s="4">
        <v>0.1751</v>
      </c>
      <c r="BO47" s="4">
        <v>-0.0016500000000000004</v>
      </c>
    </row>
    <row r="48" spans="2:67" ht="11.25">
      <c r="B48" s="8" t="s">
        <v>55</v>
      </c>
      <c r="C48" s="3">
        <v>5600</v>
      </c>
      <c r="D48" s="5">
        <v>2.5513105</v>
      </c>
      <c r="E48" s="5">
        <v>0.45559115</v>
      </c>
      <c r="F48" s="4">
        <v>415.301</v>
      </c>
      <c r="G48" s="5">
        <v>2.5513085</v>
      </c>
      <c r="H48" s="7">
        <v>0.002983421</v>
      </c>
      <c r="I48" s="7">
        <v>0.0005745693</v>
      </c>
      <c r="J48" s="7">
        <v>-0.00029449925</v>
      </c>
      <c r="K48" s="7">
        <v>-0.013690745</v>
      </c>
      <c r="L48" s="7">
        <v>-4.757136E-05</v>
      </c>
      <c r="M48" s="7">
        <v>-0.00043463884999999996</v>
      </c>
      <c r="N48" s="7">
        <v>-0.00019963510000000002</v>
      </c>
      <c r="O48" s="7">
        <v>0.00137805</v>
      </c>
      <c r="P48" s="7">
        <v>-0.00048460175</v>
      </c>
      <c r="Q48" s="7">
        <v>-0.0001625912</v>
      </c>
      <c r="R48" s="7">
        <v>0.0002859841</v>
      </c>
      <c r="S48" s="7">
        <v>-0.0003493147</v>
      </c>
      <c r="T48" s="7">
        <v>0.00023772128</v>
      </c>
      <c r="U48" s="3">
        <v>9999.9931</v>
      </c>
      <c r="V48" s="4">
        <v>11.694500000000001</v>
      </c>
      <c r="W48" s="4">
        <v>2.2523</v>
      </c>
      <c r="X48" s="4">
        <v>-1.15445</v>
      </c>
      <c r="Y48" s="4">
        <v>-53.660849999999996</v>
      </c>
      <c r="Z48" s="4">
        <v>-0.1865</v>
      </c>
      <c r="AA48" s="4">
        <v>-1.70385</v>
      </c>
      <c r="AB48" s="4">
        <v>-0.7826500000000001</v>
      </c>
      <c r="AC48" s="4">
        <v>5.4009</v>
      </c>
      <c r="AD48" s="4">
        <v>-1.8994499999999999</v>
      </c>
      <c r="AE48" s="4">
        <v>-0.6373</v>
      </c>
      <c r="AF48" s="4">
        <v>1.12145</v>
      </c>
      <c r="AG48" s="4">
        <v>-1.369</v>
      </c>
      <c r="AH48" s="4">
        <v>0.93245</v>
      </c>
      <c r="AI48" s="8"/>
      <c r="AJ48" s="8"/>
      <c r="AK48" s="8">
        <v>5600</v>
      </c>
      <c r="AL48" s="5">
        <v>2.5513105</v>
      </c>
      <c r="AM48" s="5">
        <v>2.557137</v>
      </c>
      <c r="AN48" s="10">
        <v>0.005741941</v>
      </c>
      <c r="AO48" s="10">
        <v>0.01801638</v>
      </c>
      <c r="AP48" s="10">
        <v>-3.426369E-05</v>
      </c>
      <c r="AQ48" s="10">
        <v>5.0352660999999996E-05</v>
      </c>
      <c r="AR48" s="10">
        <v>0.0003217298</v>
      </c>
      <c r="AS48" s="10">
        <v>-0.00029240405000000003</v>
      </c>
      <c r="AT48" s="10">
        <v>-4.360546E-05</v>
      </c>
      <c r="AU48" s="10">
        <v>-0.00014063265000000002</v>
      </c>
      <c r="AV48" s="10">
        <v>1.7504165E-05</v>
      </c>
      <c r="AW48" s="10">
        <v>5.7022435E-05</v>
      </c>
      <c r="AX48" s="10">
        <v>2.1456925E-05</v>
      </c>
      <c r="AY48" s="10">
        <v>5.1154234999999995E-06</v>
      </c>
      <c r="AZ48" s="10">
        <v>4.799979E-05</v>
      </c>
      <c r="BA48" s="10">
        <v>-8.22004255E-06</v>
      </c>
      <c r="BB48" s="4">
        <v>-0.3304</v>
      </c>
      <c r="BC48" s="4">
        <v>70.42605</v>
      </c>
      <c r="BD48" s="4">
        <v>-0.13885</v>
      </c>
      <c r="BE48" s="4">
        <v>0.1994</v>
      </c>
      <c r="BF48" s="4">
        <v>1.38</v>
      </c>
      <c r="BG48" s="4">
        <v>-1.1428500000000001</v>
      </c>
      <c r="BH48" s="4">
        <v>-0.16665</v>
      </c>
      <c r="BI48" s="4">
        <v>-0.5482</v>
      </c>
      <c r="BJ48" s="4">
        <v>0.0566</v>
      </c>
      <c r="BK48" s="4">
        <v>0.2274</v>
      </c>
      <c r="BL48" s="4">
        <v>0.08535000000000001</v>
      </c>
      <c r="BM48" s="4">
        <v>0.01715</v>
      </c>
      <c r="BN48" s="4">
        <v>0.19074999999999998</v>
      </c>
      <c r="BO48" s="4">
        <v>-0.0348</v>
      </c>
    </row>
    <row r="49" spans="2:67" ht="11.25">
      <c r="B49" s="8" t="s">
        <v>55</v>
      </c>
      <c r="C49" s="3">
        <v>5800</v>
      </c>
      <c r="D49" s="5">
        <v>2.6423225</v>
      </c>
      <c r="E49" s="5">
        <v>0.4555728</v>
      </c>
      <c r="F49" s="4">
        <v>414.37325</v>
      </c>
      <c r="G49" s="5">
        <v>2.6423164999999997</v>
      </c>
      <c r="H49" s="7">
        <v>0.005541045</v>
      </c>
      <c r="I49" s="7">
        <v>0.00062099455</v>
      </c>
      <c r="J49" s="7">
        <v>-0.0002775787</v>
      </c>
      <c r="K49" s="7">
        <v>-0.014169465</v>
      </c>
      <c r="L49" s="7">
        <v>-8.537314000000001E-05</v>
      </c>
      <c r="M49" s="7">
        <v>-0.00045200864999999995</v>
      </c>
      <c r="N49" s="7">
        <v>-0.0002096676</v>
      </c>
      <c r="O49" s="7">
        <v>0.0014184154999999999</v>
      </c>
      <c r="P49" s="7">
        <v>-0.0004918271</v>
      </c>
      <c r="Q49" s="7">
        <v>-0.00016482160000000001</v>
      </c>
      <c r="R49" s="7">
        <v>0.000299134745</v>
      </c>
      <c r="S49" s="7">
        <v>-0.00036320045</v>
      </c>
      <c r="T49" s="7">
        <v>0.00024339400999999998</v>
      </c>
      <c r="U49" s="3">
        <v>9999.97785</v>
      </c>
      <c r="V49" s="4">
        <v>20.97215</v>
      </c>
      <c r="W49" s="4">
        <v>2.3506</v>
      </c>
      <c r="X49" s="4">
        <v>-1.0506</v>
      </c>
      <c r="Y49" s="4">
        <v>-53.623900000000006</v>
      </c>
      <c r="Z49" s="4">
        <v>-0.32315</v>
      </c>
      <c r="AA49" s="4">
        <v>-1.7110500000000002</v>
      </c>
      <c r="AB49" s="4">
        <v>-0.7938000000000001</v>
      </c>
      <c r="AC49" s="4">
        <v>5.3675</v>
      </c>
      <c r="AD49" s="4">
        <v>-1.8613</v>
      </c>
      <c r="AE49" s="4">
        <v>-0.62385</v>
      </c>
      <c r="AF49" s="4">
        <v>1.1327</v>
      </c>
      <c r="AG49" s="4">
        <v>-1.3742999999999999</v>
      </c>
      <c r="AH49" s="4">
        <v>0.92195</v>
      </c>
      <c r="AI49" s="8"/>
      <c r="AJ49" s="8"/>
      <c r="AK49" s="8">
        <v>5800</v>
      </c>
      <c r="AL49" s="5">
        <v>2.6423225</v>
      </c>
      <c r="AM49" s="5">
        <v>2.647612</v>
      </c>
      <c r="AN49" s="10">
        <v>0.005167978</v>
      </c>
      <c r="AO49" s="10">
        <v>0.02042981</v>
      </c>
      <c r="AP49" s="10">
        <v>-3.955214E-05</v>
      </c>
      <c r="AQ49" s="10">
        <v>5.33995725E-05</v>
      </c>
      <c r="AR49" s="10">
        <v>0.00031364489999999995</v>
      </c>
      <c r="AS49" s="10">
        <v>-0.00033711955</v>
      </c>
      <c r="AT49" s="10">
        <v>-4.438921E-05</v>
      </c>
      <c r="AU49" s="10">
        <v>-0.00014531100000000002</v>
      </c>
      <c r="AV49" s="10">
        <v>1.5936695E-05</v>
      </c>
      <c r="AW49" s="10">
        <v>6.262419E-05</v>
      </c>
      <c r="AX49" s="10">
        <v>2.508194E-05</v>
      </c>
      <c r="AY49" s="10">
        <v>1.0577791499999998E-06</v>
      </c>
      <c r="AZ49" s="10">
        <v>5.208189500000001E-05</v>
      </c>
      <c r="BA49" s="10">
        <v>-1.1829048E-05</v>
      </c>
      <c r="BB49" s="4">
        <v>-0.459</v>
      </c>
      <c r="BC49" s="4">
        <v>77.1191</v>
      </c>
      <c r="BD49" s="4">
        <v>-0.154</v>
      </c>
      <c r="BE49" s="4">
        <v>0.2035</v>
      </c>
      <c r="BF49" s="4">
        <v>1.29095</v>
      </c>
      <c r="BG49" s="4">
        <v>-1.27255</v>
      </c>
      <c r="BH49" s="4">
        <v>-0.1641</v>
      </c>
      <c r="BI49" s="4">
        <v>-0.5471</v>
      </c>
      <c r="BJ49" s="4">
        <v>0.049699999999999994</v>
      </c>
      <c r="BK49" s="4">
        <v>0.2403</v>
      </c>
      <c r="BL49" s="4">
        <v>0.0959</v>
      </c>
      <c r="BM49" s="4">
        <v>0.0015500000000000002</v>
      </c>
      <c r="BN49" s="4">
        <v>0.1994</v>
      </c>
      <c r="BO49" s="4">
        <v>-0.046900000000000004</v>
      </c>
    </row>
    <row r="50" spans="2:67" ht="11.25">
      <c r="B50" s="8" t="s">
        <v>55</v>
      </c>
      <c r="C50" s="3">
        <v>6000</v>
      </c>
      <c r="D50" s="5">
        <v>2.7328285</v>
      </c>
      <c r="E50" s="5">
        <v>0.4554713</v>
      </c>
      <c r="F50" s="4">
        <v>413.1414</v>
      </c>
      <c r="G50" s="5">
        <v>2.7328125</v>
      </c>
      <c r="H50" s="7">
        <v>0.009096980000000001</v>
      </c>
      <c r="I50" s="7">
        <v>0.00067802315</v>
      </c>
      <c r="J50" s="7">
        <v>-0.00023578120000000003</v>
      </c>
      <c r="K50" s="7">
        <v>-0.01463278</v>
      </c>
      <c r="L50" s="7">
        <v>-0.00014169520000000002</v>
      </c>
      <c r="M50" s="7">
        <v>-0.00047543035</v>
      </c>
      <c r="N50" s="7">
        <v>-0.0002260401</v>
      </c>
      <c r="O50" s="7">
        <v>0.0014553885</v>
      </c>
      <c r="P50" s="7">
        <v>-0.00049334685</v>
      </c>
      <c r="Q50" s="7">
        <v>-0.0001631168</v>
      </c>
      <c r="R50" s="7">
        <v>0.0003137977</v>
      </c>
      <c r="S50" s="7">
        <v>-0.00037591855</v>
      </c>
      <c r="T50" s="7">
        <v>0.0002487035085</v>
      </c>
      <c r="U50" s="3">
        <v>9999.944449999999</v>
      </c>
      <c r="V50" s="4">
        <v>33.290350000000004</v>
      </c>
      <c r="W50" s="4">
        <v>2.4815</v>
      </c>
      <c r="X50" s="4">
        <v>-0.8629500000000001</v>
      </c>
      <c r="Y50" s="4">
        <v>-53.5437</v>
      </c>
      <c r="Z50" s="4">
        <v>-0.5185</v>
      </c>
      <c r="AA50" s="4">
        <v>-1.7400499999999999</v>
      </c>
      <c r="AB50" s="4">
        <v>-0.82725</v>
      </c>
      <c r="AC50" s="4">
        <v>5.3251</v>
      </c>
      <c r="AD50" s="4">
        <v>-1.80525</v>
      </c>
      <c r="AE50" s="4">
        <v>-0.5969</v>
      </c>
      <c r="AF50" s="4">
        <v>1.14875</v>
      </c>
      <c r="AG50" s="4">
        <v>-1.3754</v>
      </c>
      <c r="AH50" s="4">
        <v>0.91075</v>
      </c>
      <c r="AI50" s="8"/>
      <c r="AJ50" s="8"/>
      <c r="AK50" s="8">
        <v>6000</v>
      </c>
      <c r="AL50" s="5">
        <v>2.7328285</v>
      </c>
      <c r="AM50" s="5">
        <v>2.7387550000000003</v>
      </c>
      <c r="AN50" s="10">
        <v>0.005761777500000001</v>
      </c>
      <c r="AO50" s="10">
        <v>0.022311224999999997</v>
      </c>
      <c r="AP50" s="10">
        <v>-6.301732E-05</v>
      </c>
      <c r="AQ50" s="10">
        <v>2.2474614999999998E-05</v>
      </c>
      <c r="AR50" s="10">
        <v>0.00028826495</v>
      </c>
      <c r="AS50" s="10">
        <v>-0.0003732642</v>
      </c>
      <c r="AT50" s="10">
        <v>-3.527861E-05</v>
      </c>
      <c r="AU50" s="10">
        <v>-0.0001419538</v>
      </c>
      <c r="AV50" s="10">
        <v>1.8922515E-05</v>
      </c>
      <c r="AW50" s="10">
        <v>6.4395605E-05</v>
      </c>
      <c r="AX50" s="10">
        <v>2.0867329999999998E-05</v>
      </c>
      <c r="AY50" s="10">
        <v>-6.178488E-06</v>
      </c>
      <c r="AZ50" s="10">
        <v>5.5910044999999995E-05</v>
      </c>
      <c r="BA50" s="10">
        <v>-1.7520363E-05</v>
      </c>
      <c r="BB50" s="4">
        <v>-0.60205</v>
      </c>
      <c r="BC50" s="4">
        <v>81.38995</v>
      </c>
      <c r="BD50" s="4">
        <v>-0.2353</v>
      </c>
      <c r="BE50" s="4">
        <v>0.08375</v>
      </c>
      <c r="BF50" s="4">
        <v>1.1682000000000001</v>
      </c>
      <c r="BG50" s="4">
        <v>-1.3617</v>
      </c>
      <c r="BH50" s="4">
        <v>-0.125</v>
      </c>
      <c r="BI50" s="4">
        <v>-0.5166</v>
      </c>
      <c r="BJ50" s="4">
        <v>0.0576</v>
      </c>
      <c r="BK50" s="4">
        <v>0.23909999999999998</v>
      </c>
      <c r="BL50" s="4">
        <v>0.07730000000000001</v>
      </c>
      <c r="BM50" s="4">
        <v>-0.025</v>
      </c>
      <c r="BN50" s="4">
        <v>0.2072</v>
      </c>
      <c r="BO50" s="4">
        <v>-0.066</v>
      </c>
    </row>
    <row r="51" spans="2:67" ht="11.25">
      <c r="B51" s="8" t="s">
        <v>55</v>
      </c>
      <c r="C51" s="3">
        <v>6200</v>
      </c>
      <c r="D51" s="5">
        <v>2.8228115000000003</v>
      </c>
      <c r="E51" s="5">
        <v>0.45529220000000004</v>
      </c>
      <c r="F51" s="4">
        <v>411.70355</v>
      </c>
      <c r="G51" s="5">
        <v>2.8227795</v>
      </c>
      <c r="H51" s="7">
        <v>0.013455685</v>
      </c>
      <c r="I51" s="7">
        <v>0.00072274825</v>
      </c>
      <c r="J51" s="7">
        <v>-0.00018719156</v>
      </c>
      <c r="K51" s="7">
        <v>-0.01508401</v>
      </c>
      <c r="L51" s="7">
        <v>-0.0002156732</v>
      </c>
      <c r="M51" s="7">
        <v>-0.0004965255</v>
      </c>
      <c r="N51" s="7">
        <v>-0.0002433582</v>
      </c>
      <c r="O51" s="7">
        <v>0.0014890824999999998</v>
      </c>
      <c r="P51" s="7">
        <v>-0.0004920616</v>
      </c>
      <c r="Q51" s="7">
        <v>-0.0001613133</v>
      </c>
      <c r="R51" s="7">
        <v>0.00032922475</v>
      </c>
      <c r="S51" s="7">
        <v>-0.00038690595</v>
      </c>
      <c r="T51" s="7">
        <v>0.000249744102575</v>
      </c>
      <c r="U51" s="3">
        <v>9999.8862</v>
      </c>
      <c r="V51" s="4">
        <v>47.66905</v>
      </c>
      <c r="W51" s="4">
        <v>2.5608500000000003</v>
      </c>
      <c r="X51" s="4">
        <v>-0.66345</v>
      </c>
      <c r="Y51" s="4">
        <v>-53.43545</v>
      </c>
      <c r="Z51" s="4">
        <v>-0.76405</v>
      </c>
      <c r="AA51" s="4">
        <v>-1.7592500000000002</v>
      </c>
      <c r="AB51" s="4">
        <v>-0.86225</v>
      </c>
      <c r="AC51" s="4">
        <v>5.2747</v>
      </c>
      <c r="AD51" s="4">
        <v>-1.74315</v>
      </c>
      <c r="AE51" s="4">
        <v>-0.57155</v>
      </c>
      <c r="AF51" s="4">
        <v>1.16685</v>
      </c>
      <c r="AG51" s="4">
        <v>-1.3705</v>
      </c>
      <c r="AH51" s="4">
        <v>0.88545</v>
      </c>
      <c r="AI51" s="8"/>
      <c r="AJ51" s="8"/>
      <c r="AK51" s="8">
        <v>6200</v>
      </c>
      <c r="AL51" s="5">
        <v>2.8228115000000003</v>
      </c>
      <c r="AM51" s="5">
        <v>2.8283034999999996</v>
      </c>
      <c r="AN51" s="10">
        <v>0.005283216</v>
      </c>
      <c r="AO51" s="10">
        <v>0.023425155000000003</v>
      </c>
      <c r="AP51" s="10">
        <v>-8.0151665E-05</v>
      </c>
      <c r="AQ51" s="10">
        <v>-2.2283309999999998E-05</v>
      </c>
      <c r="AR51" s="10">
        <v>0.0002638025</v>
      </c>
      <c r="AS51" s="10">
        <v>-0.00039244265</v>
      </c>
      <c r="AT51" s="10">
        <v>-2.637591E-05</v>
      </c>
      <c r="AU51" s="10">
        <v>-0.00013690845</v>
      </c>
      <c r="AV51" s="10">
        <v>2.241763E-05</v>
      </c>
      <c r="AW51" s="10">
        <v>6.4653745E-05</v>
      </c>
      <c r="AX51" s="10">
        <v>1.31182E-05</v>
      </c>
      <c r="AY51" s="10">
        <v>-1.4531505E-05</v>
      </c>
      <c r="AZ51" s="10">
        <v>6.0346035000000004E-05</v>
      </c>
      <c r="BA51" s="10">
        <v>-2.15607405E-05</v>
      </c>
      <c r="BB51" s="4">
        <v>-0.73655</v>
      </c>
      <c r="BC51" s="4">
        <v>82.73179999999999</v>
      </c>
      <c r="BD51" s="4">
        <v>-0.2887</v>
      </c>
      <c r="BE51" s="4">
        <v>-0.07744999999999999</v>
      </c>
      <c r="BF51" s="4">
        <v>1.0362</v>
      </c>
      <c r="BG51" s="4">
        <v>-1.3860999999999999</v>
      </c>
      <c r="BH51" s="4">
        <v>-0.0896</v>
      </c>
      <c r="BI51" s="4">
        <v>-0.4823</v>
      </c>
      <c r="BJ51" s="4">
        <v>0.06935</v>
      </c>
      <c r="BK51" s="4">
        <v>0.23205</v>
      </c>
      <c r="BL51" s="4">
        <v>0.04735</v>
      </c>
      <c r="BM51" s="4">
        <v>-0.054</v>
      </c>
      <c r="BN51" s="4">
        <v>0.216</v>
      </c>
      <c r="BO51" s="4">
        <v>-0.0786</v>
      </c>
    </row>
    <row r="52" spans="2:67" ht="11.25">
      <c r="B52" s="8" t="s">
        <v>55</v>
      </c>
      <c r="C52" s="3">
        <v>6400</v>
      </c>
      <c r="D52" s="5">
        <v>2.914549</v>
      </c>
      <c r="E52" s="5">
        <v>0.45539830000000003</v>
      </c>
      <c r="F52" s="4">
        <v>410.18985</v>
      </c>
      <c r="G52" s="5">
        <v>2.9144915</v>
      </c>
      <c r="H52" s="7">
        <v>0.01830448</v>
      </c>
      <c r="I52" s="7">
        <v>0.0007581937</v>
      </c>
      <c r="J52" s="7">
        <v>-0.000176176215</v>
      </c>
      <c r="K52" s="7">
        <v>-0.015566695</v>
      </c>
      <c r="L52" s="7">
        <v>-0.00029664295</v>
      </c>
      <c r="M52" s="7">
        <v>-0.00051011555</v>
      </c>
      <c r="N52" s="7">
        <v>-0.00025139790000000003</v>
      </c>
      <c r="O52" s="7">
        <v>0.0015229385</v>
      </c>
      <c r="P52" s="7">
        <v>-0.0004872993</v>
      </c>
      <c r="Q52" s="7">
        <v>-0.00016595015</v>
      </c>
      <c r="R52" s="7">
        <v>0.00033979345</v>
      </c>
      <c r="S52" s="7">
        <v>-0.00039719705</v>
      </c>
      <c r="T52" s="7">
        <v>0.000250747035</v>
      </c>
      <c r="U52" s="3">
        <v>9999.802650000001</v>
      </c>
      <c r="V52" s="4">
        <v>62.8057</v>
      </c>
      <c r="W52" s="4">
        <v>2.60195</v>
      </c>
      <c r="X52" s="4">
        <v>-0.60485</v>
      </c>
      <c r="Y52" s="4">
        <v>-53.40955</v>
      </c>
      <c r="Z52" s="4">
        <v>-1.0177999999999998</v>
      </c>
      <c r="AA52" s="4">
        <v>-1.7506</v>
      </c>
      <c r="AB52" s="4">
        <v>-0.8627</v>
      </c>
      <c r="AC52" s="4">
        <v>5.22485</v>
      </c>
      <c r="AD52" s="4">
        <v>-1.6720000000000002</v>
      </c>
      <c r="AE52" s="4">
        <v>-0.56945</v>
      </c>
      <c r="AF52" s="4">
        <v>1.16645</v>
      </c>
      <c r="AG52" s="4">
        <v>-1.36265</v>
      </c>
      <c r="AH52" s="4">
        <v>0.8611</v>
      </c>
      <c r="AI52" s="8"/>
      <c r="AJ52" s="8"/>
      <c r="AK52" s="8">
        <v>6400</v>
      </c>
      <c r="AL52" s="5">
        <v>2.914549</v>
      </c>
      <c r="AM52" s="5">
        <v>2.9194940000000003</v>
      </c>
      <c r="AN52" s="10">
        <v>0.004700651</v>
      </c>
      <c r="AO52" s="10">
        <v>0.02366718</v>
      </c>
      <c r="AP52" s="10">
        <v>-6.733427499999999E-05</v>
      </c>
      <c r="AQ52" s="10">
        <v>-4.5854549999999996E-05</v>
      </c>
      <c r="AR52" s="10">
        <v>0.0002421292</v>
      </c>
      <c r="AS52" s="10">
        <v>-0.00039769665</v>
      </c>
      <c r="AT52" s="10">
        <v>-2.820695E-05</v>
      </c>
      <c r="AU52" s="10">
        <v>-0.00013631605</v>
      </c>
      <c r="AV52" s="10">
        <v>2.8456095E-05</v>
      </c>
      <c r="AW52" s="10">
        <v>6.161289500000001E-05</v>
      </c>
      <c r="AX52" s="10">
        <v>1.6997030000000002E-05</v>
      </c>
      <c r="AY52" s="10">
        <v>-1.6874590000000002E-05</v>
      </c>
      <c r="AZ52" s="10">
        <v>6.325896E-05</v>
      </c>
      <c r="BA52" s="10">
        <v>-2.9392145E-05</v>
      </c>
      <c r="BB52" s="4">
        <v>-0.83625</v>
      </c>
      <c r="BC52" s="4">
        <v>80.9598</v>
      </c>
      <c r="BD52" s="4">
        <v>-0.23520000000000002</v>
      </c>
      <c r="BE52" s="4">
        <v>-0.1559</v>
      </c>
      <c r="BF52" s="4">
        <v>0.91945</v>
      </c>
      <c r="BG52" s="4">
        <v>-1.3605</v>
      </c>
      <c r="BH52" s="4">
        <v>-0.0935</v>
      </c>
      <c r="BI52" s="4">
        <v>-0.4655</v>
      </c>
      <c r="BJ52" s="4">
        <v>0.08879999999999999</v>
      </c>
      <c r="BK52" s="4">
        <v>0.21395</v>
      </c>
      <c r="BL52" s="4">
        <v>0.05905</v>
      </c>
      <c r="BM52" s="4">
        <v>-0.06</v>
      </c>
      <c r="BN52" s="4">
        <v>0.21895</v>
      </c>
      <c r="BO52" s="4">
        <v>-0.10245000000000001</v>
      </c>
    </row>
    <row r="53" spans="2:67" ht="11.25">
      <c r="B53" s="8" t="s">
        <v>55</v>
      </c>
      <c r="C53" s="3">
        <v>6600</v>
      </c>
      <c r="D53" s="5">
        <v>3.0057275</v>
      </c>
      <c r="E53" s="5">
        <v>0.4554132</v>
      </c>
      <c r="F53" s="4">
        <v>408.5528</v>
      </c>
      <c r="G53" s="5">
        <v>3.0056325</v>
      </c>
      <c r="H53" s="7">
        <v>0.023797545</v>
      </c>
      <c r="I53" s="7">
        <v>0.0008055457</v>
      </c>
      <c r="J53" s="7">
        <v>-0.00016703164</v>
      </c>
      <c r="K53" s="7">
        <v>-0.016044370000000002</v>
      </c>
      <c r="L53" s="7">
        <v>-0.00038792739999999996</v>
      </c>
      <c r="M53" s="7">
        <v>-0.0005269507</v>
      </c>
      <c r="N53" s="7">
        <v>-0.0002613078</v>
      </c>
      <c r="O53" s="7">
        <v>0.001555833</v>
      </c>
      <c r="P53" s="7">
        <v>-0.0004821094</v>
      </c>
      <c r="Q53" s="7">
        <v>-0.00016792545</v>
      </c>
      <c r="R53" s="7">
        <v>0.00035157164999999996</v>
      </c>
      <c r="S53" s="7">
        <v>-0.00040722325000000005</v>
      </c>
      <c r="T53" s="7">
        <v>0.00025308416</v>
      </c>
      <c r="U53" s="3">
        <v>9999.6864</v>
      </c>
      <c r="V53" s="4">
        <v>79.17565</v>
      </c>
      <c r="W53" s="4">
        <v>2.6806</v>
      </c>
      <c r="X53" s="4">
        <v>-0.5562</v>
      </c>
      <c r="Y53" s="4">
        <v>-53.37865</v>
      </c>
      <c r="Z53" s="4">
        <v>-1.2906499999999999</v>
      </c>
      <c r="AA53" s="4">
        <v>-1.7535</v>
      </c>
      <c r="AB53" s="4">
        <v>-0.8695</v>
      </c>
      <c r="AC53" s="4">
        <v>5.1757</v>
      </c>
      <c r="AD53" s="4">
        <v>-1.604</v>
      </c>
      <c r="AE53" s="4">
        <v>-0.5588500000000001</v>
      </c>
      <c r="AF53" s="4">
        <v>1.17035</v>
      </c>
      <c r="AG53" s="4">
        <v>-1.35465</v>
      </c>
      <c r="AH53" s="4">
        <v>0.8429</v>
      </c>
      <c r="AI53" s="8"/>
      <c r="AJ53" s="8"/>
      <c r="AK53" s="8">
        <v>6600</v>
      </c>
      <c r="AL53" s="5">
        <v>3.0057275</v>
      </c>
      <c r="AM53" s="5">
        <v>3.010378</v>
      </c>
      <c r="AN53" s="10">
        <v>0.004385051</v>
      </c>
      <c r="AO53" s="10">
        <v>0.022745639999999998</v>
      </c>
      <c r="AP53" s="10">
        <v>-4.9183235E-05</v>
      </c>
      <c r="AQ53" s="10">
        <v>-8.256729E-05</v>
      </c>
      <c r="AR53" s="10">
        <v>0.0002236565</v>
      </c>
      <c r="AS53" s="10">
        <v>-0.0003821775</v>
      </c>
      <c r="AT53" s="10">
        <v>-3.0222235E-05</v>
      </c>
      <c r="AU53" s="10">
        <v>-0.0001270234</v>
      </c>
      <c r="AV53" s="10">
        <v>3.4628114999999996E-05</v>
      </c>
      <c r="AW53" s="10">
        <v>5.5935215E-05</v>
      </c>
      <c r="AX53" s="10">
        <v>1.722129E-05</v>
      </c>
      <c r="AY53" s="10">
        <v>-1.635137E-05</v>
      </c>
      <c r="AZ53" s="10">
        <v>6.4507605E-05</v>
      </c>
      <c r="BA53" s="10">
        <v>-3.5332225E-05</v>
      </c>
      <c r="BB53" s="4">
        <v>-0.88185</v>
      </c>
      <c r="BC53" s="4">
        <v>75.4349</v>
      </c>
      <c r="BD53" s="4">
        <v>-0.1676</v>
      </c>
      <c r="BE53" s="4">
        <v>-0.27335</v>
      </c>
      <c r="BF53" s="4">
        <v>0.8253</v>
      </c>
      <c r="BG53" s="4">
        <v>-1.2675</v>
      </c>
      <c r="BH53" s="4">
        <v>-0.09759999999999999</v>
      </c>
      <c r="BI53" s="4">
        <v>-0.42064999999999997</v>
      </c>
      <c r="BJ53" s="4">
        <v>0.10700000000000001</v>
      </c>
      <c r="BK53" s="4">
        <v>0.18835000000000002</v>
      </c>
      <c r="BL53" s="4">
        <v>0.0579</v>
      </c>
      <c r="BM53" s="4">
        <v>-0.056150000000000005</v>
      </c>
      <c r="BN53" s="4">
        <v>0.2164</v>
      </c>
      <c r="BO53" s="4">
        <v>-0.1188</v>
      </c>
    </row>
    <row r="54" spans="2:67" ht="11.25">
      <c r="B54" s="8" t="s">
        <v>55</v>
      </c>
      <c r="C54" s="3">
        <v>6800</v>
      </c>
      <c r="D54" s="5">
        <v>3.0963135</v>
      </c>
      <c r="E54" s="5">
        <v>0.45534025</v>
      </c>
      <c r="F54" s="4">
        <v>406.67135</v>
      </c>
      <c r="G54" s="5">
        <v>3.096165</v>
      </c>
      <c r="H54" s="7">
        <v>0.030340264999999998</v>
      </c>
      <c r="I54" s="7">
        <v>0.0008414753500000001</v>
      </c>
      <c r="J54" s="7">
        <v>-0.00017635482000000002</v>
      </c>
      <c r="K54" s="7">
        <v>-0.01651871</v>
      </c>
      <c r="L54" s="7">
        <v>-0.0004938554</v>
      </c>
      <c r="M54" s="7">
        <v>-0.0005438023</v>
      </c>
      <c r="N54" s="7">
        <v>-0.00027429665</v>
      </c>
      <c r="O54" s="7">
        <v>0.0015907970000000001</v>
      </c>
      <c r="P54" s="7">
        <v>-0.0004750852</v>
      </c>
      <c r="Q54" s="7">
        <v>-0.00016893925</v>
      </c>
      <c r="R54" s="7">
        <v>0.00036192194999999996</v>
      </c>
      <c r="S54" s="7">
        <v>-0.00041635494999999996</v>
      </c>
      <c r="T54" s="7">
        <v>0.000257004805</v>
      </c>
      <c r="U54" s="3">
        <v>9999.5198</v>
      </c>
      <c r="V54" s="4">
        <v>97.9898</v>
      </c>
      <c r="W54" s="4">
        <v>2.7182</v>
      </c>
      <c r="X54" s="4">
        <v>-0.5699</v>
      </c>
      <c r="Y54" s="4">
        <v>-53.3489</v>
      </c>
      <c r="Z54" s="4">
        <v>-1.595</v>
      </c>
      <c r="AA54" s="4">
        <v>-1.7566</v>
      </c>
      <c r="AB54" s="4">
        <v>-0.8860000000000001</v>
      </c>
      <c r="AC54" s="4">
        <v>5.13725</v>
      </c>
      <c r="AD54" s="4">
        <v>-1.5344</v>
      </c>
      <c r="AE54" s="4">
        <v>-0.54565</v>
      </c>
      <c r="AF54" s="4">
        <v>1.16945</v>
      </c>
      <c r="AG54" s="4">
        <v>-1.3445</v>
      </c>
      <c r="AH54" s="4">
        <v>0.83075</v>
      </c>
      <c r="AI54" s="8"/>
      <c r="AJ54" s="8"/>
      <c r="AK54" s="8">
        <v>6800</v>
      </c>
      <c r="AL54" s="5">
        <v>3.0963135</v>
      </c>
      <c r="AM54" s="5">
        <v>3.1004185</v>
      </c>
      <c r="AN54" s="10">
        <v>0.0038396745</v>
      </c>
      <c r="AO54" s="10">
        <v>0.02032316</v>
      </c>
      <c r="AP54" s="10">
        <v>-1.216331E-05</v>
      </c>
      <c r="AQ54" s="10">
        <v>-8.2160205E-05</v>
      </c>
      <c r="AR54" s="10">
        <v>0.00019529950000000002</v>
      </c>
      <c r="AS54" s="10">
        <v>-0.0003459085</v>
      </c>
      <c r="AT54" s="10">
        <v>-3.3956454999999996E-05</v>
      </c>
      <c r="AU54" s="10">
        <v>-0.00010407649999999999</v>
      </c>
      <c r="AV54" s="10">
        <v>3.0871115E-05</v>
      </c>
      <c r="AW54" s="10">
        <v>4.539989E-05</v>
      </c>
      <c r="AX54" s="10">
        <v>1.8810785E-05</v>
      </c>
      <c r="AY54" s="10">
        <v>-1.5377503E-05</v>
      </c>
      <c r="AZ54" s="10">
        <v>5.9549979999999996E-05</v>
      </c>
      <c r="BA54" s="10">
        <v>-3.828157E-05</v>
      </c>
      <c r="BB54" s="4">
        <v>-0.8552</v>
      </c>
      <c r="BC54" s="4">
        <v>65.4195</v>
      </c>
      <c r="BD54" s="4">
        <v>-0.0426</v>
      </c>
      <c r="BE54" s="4">
        <v>-0.2643</v>
      </c>
      <c r="BF54" s="4">
        <v>0.70075</v>
      </c>
      <c r="BG54" s="4">
        <v>-1.1136</v>
      </c>
      <c r="BH54" s="4">
        <v>-0.1073</v>
      </c>
      <c r="BI54" s="4">
        <v>-0.3346</v>
      </c>
      <c r="BJ54" s="4">
        <v>0.09240000000000001</v>
      </c>
      <c r="BK54" s="4">
        <v>0.1485</v>
      </c>
      <c r="BL54" s="4">
        <v>0.0611</v>
      </c>
      <c r="BM54" s="4">
        <v>-0.05075</v>
      </c>
      <c r="BN54" s="4">
        <v>0.194</v>
      </c>
      <c r="BO54" s="4">
        <v>-0.124</v>
      </c>
    </row>
    <row r="55" spans="2:67" ht="11.25">
      <c r="B55" s="8" t="s">
        <v>55</v>
      </c>
      <c r="C55" s="3">
        <v>6900</v>
      </c>
      <c r="D55" s="5">
        <v>3.1415100000000002</v>
      </c>
      <c r="E55" s="5">
        <v>0.45529125</v>
      </c>
      <c r="F55" s="4">
        <v>405.4255</v>
      </c>
      <c r="G55" s="5">
        <v>3.141318</v>
      </c>
      <c r="H55" s="7">
        <v>0.034696859999999996</v>
      </c>
      <c r="I55" s="7">
        <v>0.00086968745</v>
      </c>
      <c r="J55" s="7">
        <v>-0.000195346595</v>
      </c>
      <c r="K55" s="7">
        <v>-0.016736135</v>
      </c>
      <c r="L55" s="7">
        <v>-0.00056376535</v>
      </c>
      <c r="M55" s="7">
        <v>-0.0005573977</v>
      </c>
      <c r="N55" s="7">
        <v>-0.0002895744</v>
      </c>
      <c r="O55" s="7">
        <v>0.001607262</v>
      </c>
      <c r="P55" s="7">
        <v>-0.00046965955</v>
      </c>
      <c r="Q55" s="7">
        <v>-0.000171552</v>
      </c>
      <c r="R55" s="7">
        <v>0.00037068595</v>
      </c>
      <c r="S55" s="7">
        <v>-0.00041705705</v>
      </c>
      <c r="T55" s="7">
        <v>0.00025762836500000004</v>
      </c>
      <c r="U55" s="3">
        <v>9999.38995</v>
      </c>
      <c r="V55" s="4">
        <v>110.4473</v>
      </c>
      <c r="W55" s="4">
        <v>2.7687</v>
      </c>
      <c r="X55" s="4">
        <v>-0.62215</v>
      </c>
      <c r="Y55" s="4">
        <v>-53.27365</v>
      </c>
      <c r="Z55" s="4">
        <v>-1.7946</v>
      </c>
      <c r="AA55" s="4">
        <v>-1.77455</v>
      </c>
      <c r="AB55" s="4">
        <v>-0.9218</v>
      </c>
      <c r="AC55" s="4">
        <v>5.11585</v>
      </c>
      <c r="AD55" s="4">
        <v>-1.4950999999999999</v>
      </c>
      <c r="AE55" s="4">
        <v>-0.5462</v>
      </c>
      <c r="AF55" s="4">
        <v>1.18045</v>
      </c>
      <c r="AG55" s="4">
        <v>-1.3274499999999998</v>
      </c>
      <c r="AH55" s="4">
        <v>0.82065</v>
      </c>
      <c r="AI55" s="8"/>
      <c r="AJ55" s="8"/>
      <c r="AK55" s="8">
        <v>6900</v>
      </c>
      <c r="AL55" s="5">
        <v>3.1415100000000002</v>
      </c>
      <c r="AM55" s="5">
        <v>3.1444755</v>
      </c>
      <c r="AN55" s="10">
        <v>0.0027178455</v>
      </c>
      <c r="AO55" s="10">
        <v>0.017854885</v>
      </c>
      <c r="AP55" s="10">
        <v>-7.283155E-06</v>
      </c>
      <c r="AQ55" s="10">
        <v>-5.772779499999999E-05</v>
      </c>
      <c r="AR55" s="10">
        <v>0.00016186329999999999</v>
      </c>
      <c r="AS55" s="10">
        <v>-0.0003087526</v>
      </c>
      <c r="AT55" s="10">
        <v>-2.7769484999999998E-05</v>
      </c>
      <c r="AU55" s="10">
        <v>-8.1174635E-05</v>
      </c>
      <c r="AV55" s="10">
        <v>2.0853085E-05</v>
      </c>
      <c r="AW55" s="10">
        <v>3.713151E-05</v>
      </c>
      <c r="AX55" s="10">
        <v>1.958331E-05</v>
      </c>
      <c r="AY55" s="10">
        <v>-1.6932625E-05</v>
      </c>
      <c r="AZ55" s="10">
        <v>5.0412265E-05</v>
      </c>
      <c r="BA55" s="10">
        <v>-3.418946E-05</v>
      </c>
      <c r="BB55" s="4">
        <v>-0.78685</v>
      </c>
      <c r="BC55" s="4">
        <v>56.67675</v>
      </c>
      <c r="BD55" s="4">
        <v>-0.0255</v>
      </c>
      <c r="BE55" s="4">
        <v>-0.18305000000000002</v>
      </c>
      <c r="BF55" s="4">
        <v>0.5652</v>
      </c>
      <c r="BG55" s="4">
        <v>-0.9801500000000001</v>
      </c>
      <c r="BH55" s="4">
        <v>-0.08675</v>
      </c>
      <c r="BI55" s="4">
        <v>-0.2574</v>
      </c>
      <c r="BJ55" s="4">
        <v>0.061149999999999996</v>
      </c>
      <c r="BK55" s="4">
        <v>0.11954999999999999</v>
      </c>
      <c r="BL55" s="4">
        <v>0.06255</v>
      </c>
      <c r="BM55" s="4">
        <v>-0.054599999999999996</v>
      </c>
      <c r="BN55" s="4">
        <v>0.1617</v>
      </c>
      <c r="BO55" s="4">
        <v>-0.10905</v>
      </c>
    </row>
    <row r="56" spans="2:67" ht="11.25">
      <c r="B56" s="8" t="s">
        <v>55</v>
      </c>
      <c r="C56" s="3">
        <v>6950</v>
      </c>
      <c r="D56" s="5">
        <v>3.163916</v>
      </c>
      <c r="E56" s="5">
        <v>0.4552397</v>
      </c>
      <c r="F56" s="4">
        <v>404.59810000000004</v>
      </c>
      <c r="G56" s="5">
        <v>3.1636925</v>
      </c>
      <c r="H56" s="7">
        <v>0.037562325</v>
      </c>
      <c r="I56" s="7">
        <v>0.000887161</v>
      </c>
      <c r="J56" s="7">
        <v>-0.0002110704</v>
      </c>
      <c r="K56" s="7">
        <v>-0.016843165</v>
      </c>
      <c r="L56" s="7">
        <v>-0.0006102080499999999</v>
      </c>
      <c r="M56" s="7">
        <v>-0.0005656607</v>
      </c>
      <c r="N56" s="7">
        <v>-0.00030064355</v>
      </c>
      <c r="O56" s="7">
        <v>0.0016151555</v>
      </c>
      <c r="P56" s="7">
        <v>-0.000466021</v>
      </c>
      <c r="Q56" s="7">
        <v>-0.0001722037</v>
      </c>
      <c r="R56" s="7">
        <v>0.00037525735</v>
      </c>
      <c r="S56" s="7">
        <v>-0.00041590349999999997</v>
      </c>
      <c r="T56" s="7">
        <v>0.000257388245</v>
      </c>
      <c r="U56" s="3">
        <v>9999.2951</v>
      </c>
      <c r="V56" s="4">
        <v>118.7209</v>
      </c>
      <c r="W56" s="4">
        <v>2.8043</v>
      </c>
      <c r="X56" s="4">
        <v>-0.66745</v>
      </c>
      <c r="Y56" s="4">
        <v>-53.23465</v>
      </c>
      <c r="Z56" s="4">
        <v>-1.9287</v>
      </c>
      <c r="AA56" s="4">
        <v>-1.7880500000000001</v>
      </c>
      <c r="AB56" s="4">
        <v>-0.9502999999999999</v>
      </c>
      <c r="AC56" s="4">
        <v>5.10445</v>
      </c>
      <c r="AD56" s="4">
        <v>-1.47295</v>
      </c>
      <c r="AE56" s="4">
        <v>-0.5444</v>
      </c>
      <c r="AF56" s="4">
        <v>1.18665</v>
      </c>
      <c r="AG56" s="4">
        <v>-1.3143500000000001</v>
      </c>
      <c r="AH56" s="4">
        <v>0.8141999999999999</v>
      </c>
      <c r="AI56" s="8"/>
      <c r="AJ56" s="8"/>
      <c r="AK56" s="8">
        <v>6950</v>
      </c>
      <c r="AL56" s="5">
        <v>3.163916</v>
      </c>
      <c r="AM56" s="5">
        <v>3.1666105</v>
      </c>
      <c r="AN56" s="10">
        <v>0.0024690989999999998</v>
      </c>
      <c r="AO56" s="10">
        <v>0.015735805</v>
      </c>
      <c r="AP56" s="10">
        <v>-8.3131985E-06</v>
      </c>
      <c r="AQ56" s="10">
        <v>-3.09153475E-05</v>
      </c>
      <c r="AR56" s="10">
        <v>0.00011793369</v>
      </c>
      <c r="AS56" s="10">
        <v>-0.00027619324999999997</v>
      </c>
      <c r="AT56" s="10">
        <v>-2.1016125E-05</v>
      </c>
      <c r="AU56" s="10">
        <v>-6.410764E-05</v>
      </c>
      <c r="AV56" s="10">
        <v>1.1746229E-05</v>
      </c>
      <c r="AW56" s="10">
        <v>3.203012E-05</v>
      </c>
      <c r="AX56" s="10">
        <v>1.8997155E-05</v>
      </c>
      <c r="AY56" s="10">
        <v>-1.644805E-05</v>
      </c>
      <c r="AZ56" s="10">
        <v>4.215947E-05</v>
      </c>
      <c r="BA56" s="10">
        <v>-2.9578434999999997E-05</v>
      </c>
      <c r="BB56" s="4">
        <v>-0.7119</v>
      </c>
      <c r="BC56" s="4">
        <v>49.59205</v>
      </c>
      <c r="BD56" s="4">
        <v>-0.0283</v>
      </c>
      <c r="BE56" s="4">
        <v>-0.09715</v>
      </c>
      <c r="BF56" s="4">
        <v>0.41785</v>
      </c>
      <c r="BG56" s="4">
        <v>-0.8705499999999999</v>
      </c>
      <c r="BH56" s="4">
        <v>-0.06495000000000001</v>
      </c>
      <c r="BI56" s="4">
        <v>-0.20174999999999998</v>
      </c>
      <c r="BJ56" s="4">
        <v>0.0325</v>
      </c>
      <c r="BK56" s="4">
        <v>0.10245</v>
      </c>
      <c r="BL56" s="4">
        <v>0.0603</v>
      </c>
      <c r="BM56" s="4">
        <v>-0.0527</v>
      </c>
      <c r="BN56" s="4">
        <v>0.13435</v>
      </c>
      <c r="BO56" s="4">
        <v>-0.09375</v>
      </c>
    </row>
    <row r="57" spans="2:67" ht="11.25">
      <c r="B57" s="8"/>
      <c r="C57" s="3"/>
      <c r="D57" s="5"/>
      <c r="E57" s="5"/>
      <c r="F57" s="4"/>
      <c r="G57" s="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  <c r="AJ57" s="8"/>
      <c r="AK57" s="8"/>
      <c r="AL57" s="5"/>
      <c r="AM57" s="5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2:67" ht="11.25">
      <c r="B58" s="8" t="s">
        <v>56</v>
      </c>
      <c r="C58" s="3">
        <v>150</v>
      </c>
      <c r="D58" s="5">
        <v>0.078225</v>
      </c>
      <c r="E58" s="5">
        <v>0.52149905</v>
      </c>
      <c r="F58" s="4">
        <v>419.96619999999996</v>
      </c>
      <c r="G58" s="5">
        <v>0.078222395</v>
      </c>
      <c r="H58" s="7">
        <v>-0.0002788404</v>
      </c>
      <c r="I58" s="7">
        <v>5.6941905000000005E-05</v>
      </c>
      <c r="J58" s="7">
        <v>-3.768426E-05</v>
      </c>
      <c r="K58" s="7">
        <v>-0.00016686595</v>
      </c>
      <c r="L58" s="7">
        <v>3.7197935E-05</v>
      </c>
      <c r="M58" s="7">
        <v>-3.746509E-05</v>
      </c>
      <c r="N58" s="7">
        <v>-4.485508E-05</v>
      </c>
      <c r="O58" s="7">
        <v>7.3746315E-05</v>
      </c>
      <c r="P58" s="7">
        <v>-2.8032419500000003E-05</v>
      </c>
      <c r="Q58" s="7">
        <v>4.0760429500000004E-07</v>
      </c>
      <c r="R58" s="7">
        <v>5.764825499999999E-06</v>
      </c>
      <c r="S58" s="7">
        <v>-8.588084999999999E-06</v>
      </c>
      <c r="T58" s="7">
        <v>3.8076261500000005E-05</v>
      </c>
      <c r="U58" s="3">
        <v>9999.68695</v>
      </c>
      <c r="V58" s="4">
        <v>-34.9561</v>
      </c>
      <c r="W58" s="4">
        <v>7.18775</v>
      </c>
      <c r="X58" s="4">
        <v>-4.82575</v>
      </c>
      <c r="Y58" s="4">
        <v>-21.12105</v>
      </c>
      <c r="Z58" s="4">
        <v>4.7028</v>
      </c>
      <c r="AA58" s="4">
        <v>-4.7878</v>
      </c>
      <c r="AB58" s="4">
        <v>-5.81765</v>
      </c>
      <c r="AC58" s="4">
        <v>9.36645</v>
      </c>
      <c r="AD58" s="4">
        <v>-3.5566999999999998</v>
      </c>
      <c r="AE58" s="4">
        <v>0.08335000000000001</v>
      </c>
      <c r="AF58" s="4">
        <v>0.8147499999999999</v>
      </c>
      <c r="AG58" s="4">
        <v>-1.05145</v>
      </c>
      <c r="AH58" s="4">
        <v>4.79015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2:67" ht="11.25">
      <c r="B59" s="8" t="s">
        <v>56</v>
      </c>
      <c r="C59" s="3">
        <v>200</v>
      </c>
      <c r="D59" s="5">
        <v>0.101047</v>
      </c>
      <c r="E59" s="5">
        <v>0.50523365</v>
      </c>
      <c r="F59" s="4">
        <v>419.53774999999996</v>
      </c>
      <c r="G59" s="5">
        <v>0.10104474499999999</v>
      </c>
      <c r="H59" s="7">
        <v>-0.0003166808</v>
      </c>
      <c r="I59" s="7">
        <v>5.99177E-05</v>
      </c>
      <c r="J59" s="7">
        <v>-5.321998E-05</v>
      </c>
      <c r="K59" s="7">
        <v>-0.00027911419999999997</v>
      </c>
      <c r="L59" s="7">
        <v>3.9734405000000004E-05</v>
      </c>
      <c r="M59" s="7">
        <v>-4.2681760000000006E-05</v>
      </c>
      <c r="N59" s="7">
        <v>-5.2979885E-05</v>
      </c>
      <c r="O59" s="7">
        <v>8.9857805E-05</v>
      </c>
      <c r="P59" s="7">
        <v>-3.177304E-05</v>
      </c>
      <c r="Q59" s="7">
        <v>-4.698003E-06</v>
      </c>
      <c r="R59" s="7">
        <v>1.0233458E-05</v>
      </c>
      <c r="S59" s="7">
        <v>-1.2812190000000002E-05</v>
      </c>
      <c r="T59" s="7">
        <v>4.44590075E-05</v>
      </c>
      <c r="U59" s="3">
        <v>9999.80485</v>
      </c>
      <c r="V59" s="4">
        <v>-30.67215</v>
      </c>
      <c r="W59" s="4">
        <v>5.8594</v>
      </c>
      <c r="X59" s="4">
        <v>-5.2940000000000005</v>
      </c>
      <c r="Y59" s="4">
        <v>-27.4805</v>
      </c>
      <c r="Z59" s="4">
        <v>3.8636</v>
      </c>
      <c r="AA59" s="4">
        <v>-4.2078</v>
      </c>
      <c r="AB59" s="4">
        <v>-5.2755</v>
      </c>
      <c r="AC59" s="4">
        <v>8.833400000000001</v>
      </c>
      <c r="AD59" s="4">
        <v>-3.1077999999999997</v>
      </c>
      <c r="AE59" s="4">
        <v>-0.46440000000000003</v>
      </c>
      <c r="AF59" s="4">
        <v>1.0556500000000002</v>
      </c>
      <c r="AG59" s="4">
        <v>-1.2125</v>
      </c>
      <c r="AH59" s="4">
        <v>4.30175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2:67" ht="11.25">
      <c r="B60" s="8" t="s">
        <v>56</v>
      </c>
      <c r="C60" s="3">
        <v>250</v>
      </c>
      <c r="D60" s="5">
        <v>0.1237405</v>
      </c>
      <c r="E60" s="5">
        <v>0.49496135</v>
      </c>
      <c r="F60" s="4">
        <v>419.21095</v>
      </c>
      <c r="G60" s="5">
        <v>0.1237386</v>
      </c>
      <c r="H60" s="7">
        <v>-0.0003436907</v>
      </c>
      <c r="I60" s="7">
        <v>6.2514045E-05</v>
      </c>
      <c r="J60" s="7">
        <v>-6.314507000000001E-05</v>
      </c>
      <c r="K60" s="7">
        <v>-0.00039413565</v>
      </c>
      <c r="L60" s="7">
        <v>4.1329865E-05</v>
      </c>
      <c r="M60" s="7">
        <v>-4.7580185E-05</v>
      </c>
      <c r="N60" s="7">
        <v>-6.029548E-05</v>
      </c>
      <c r="O60" s="7">
        <v>0.00010587511</v>
      </c>
      <c r="P60" s="7">
        <v>-3.5965317999999995E-05</v>
      </c>
      <c r="Q60" s="7">
        <v>-8.501787000000002E-06</v>
      </c>
      <c r="R60" s="7">
        <v>1.4726619000000001E-05</v>
      </c>
      <c r="S60" s="7">
        <v>-1.5665998499999998E-05</v>
      </c>
      <c r="T60" s="7">
        <v>4.94731585E-05</v>
      </c>
      <c r="U60" s="3">
        <v>9999.862</v>
      </c>
      <c r="V60" s="4">
        <v>-27.40465</v>
      </c>
      <c r="W60" s="4">
        <v>5.0205</v>
      </c>
      <c r="X60" s="4">
        <v>-5.111800000000001</v>
      </c>
      <c r="Y60" s="4">
        <v>-31.748450000000002</v>
      </c>
      <c r="Z60" s="4">
        <v>3.2939000000000003</v>
      </c>
      <c r="AA60" s="4">
        <v>-3.8465499999999997</v>
      </c>
      <c r="AB60" s="4">
        <v>-4.91035</v>
      </c>
      <c r="AC60" s="4">
        <v>8.512799999999999</v>
      </c>
      <c r="AD60" s="4">
        <v>-2.87855</v>
      </c>
      <c r="AE60" s="4">
        <v>-0.6770499999999999</v>
      </c>
      <c r="AF60" s="4">
        <v>1.23615</v>
      </c>
      <c r="AG60" s="4">
        <v>-1.2264</v>
      </c>
      <c r="AH60" s="4">
        <v>3.9377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2:67" ht="11.25">
      <c r="B61" s="8" t="s">
        <v>56</v>
      </c>
      <c r="C61" s="3">
        <v>300</v>
      </c>
      <c r="D61" s="5">
        <v>0.14708100000000002</v>
      </c>
      <c r="E61" s="5">
        <v>0.49027034999999997</v>
      </c>
      <c r="F61" s="4">
        <v>418.9003</v>
      </c>
      <c r="G61" s="5">
        <v>0.14707965</v>
      </c>
      <c r="H61" s="7">
        <v>-0.00036553145000000004</v>
      </c>
      <c r="I61" s="7">
        <v>6.4037705E-05</v>
      </c>
      <c r="J61" s="7">
        <v>-7.0813815E-05</v>
      </c>
      <c r="K61" s="7">
        <v>-0.0005142896</v>
      </c>
      <c r="L61" s="7">
        <v>4.2504554999999996E-05</v>
      </c>
      <c r="M61" s="7">
        <v>-5.153503E-05</v>
      </c>
      <c r="N61" s="7">
        <v>-6.7329625E-05</v>
      </c>
      <c r="O61" s="7">
        <v>0.00012206528</v>
      </c>
      <c r="P61" s="7">
        <v>-4.0465105E-05</v>
      </c>
      <c r="Q61" s="7">
        <v>-1.252625E-05</v>
      </c>
      <c r="R61" s="7">
        <v>1.905943635E-05</v>
      </c>
      <c r="S61" s="7">
        <v>-1.8273942499999998E-05</v>
      </c>
      <c r="T61" s="7">
        <v>5.3545245E-05</v>
      </c>
      <c r="U61" s="3">
        <v>9999.9013</v>
      </c>
      <c r="V61" s="4">
        <v>-24.2984</v>
      </c>
      <c r="W61" s="4">
        <v>4.33005</v>
      </c>
      <c r="X61" s="4">
        <v>-4.831300000000001</v>
      </c>
      <c r="Y61" s="4">
        <v>-34.869600000000005</v>
      </c>
      <c r="Z61" s="4">
        <v>2.8413</v>
      </c>
      <c r="AA61" s="4">
        <v>-3.50455</v>
      </c>
      <c r="AB61" s="4">
        <v>-4.59765</v>
      </c>
      <c r="AC61" s="4">
        <v>8.2598</v>
      </c>
      <c r="AD61" s="4">
        <v>-2.72075</v>
      </c>
      <c r="AE61" s="4">
        <v>-0.8562000000000001</v>
      </c>
      <c r="AF61" s="4">
        <v>1.3246499999999999</v>
      </c>
      <c r="AG61" s="4">
        <v>-1.20585</v>
      </c>
      <c r="AH61" s="4">
        <v>3.5808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2:67" ht="11.25">
      <c r="B62" s="8" t="s">
        <v>56</v>
      </c>
      <c r="C62" s="3">
        <v>350</v>
      </c>
      <c r="D62" s="5">
        <v>0.1699265</v>
      </c>
      <c r="E62" s="5">
        <v>0.4855037</v>
      </c>
      <c r="F62" s="4">
        <v>418.71335</v>
      </c>
      <c r="G62" s="5">
        <v>0.16992495000000002</v>
      </c>
      <c r="H62" s="7">
        <v>-0.00038951948</v>
      </c>
      <c r="I62" s="7">
        <v>6.53752E-05</v>
      </c>
      <c r="J62" s="7">
        <v>-7.8584645E-05</v>
      </c>
      <c r="K62" s="7">
        <v>-0.0006333079499999999</v>
      </c>
      <c r="L62" s="7">
        <v>4.3169645000000004E-05</v>
      </c>
      <c r="M62" s="7">
        <v>-5.520532E-05</v>
      </c>
      <c r="N62" s="7">
        <v>-7.2931555E-05</v>
      </c>
      <c r="O62" s="7">
        <v>0.00013775769999999998</v>
      </c>
      <c r="P62" s="7">
        <v>-4.465829E-05</v>
      </c>
      <c r="Q62" s="7">
        <v>-1.5863465E-05</v>
      </c>
      <c r="R62" s="7">
        <v>2.23025655E-05</v>
      </c>
      <c r="S62" s="7">
        <v>-2.0709525500000002E-05</v>
      </c>
      <c r="T62" s="7">
        <v>5.641388E-05</v>
      </c>
      <c r="U62" s="3">
        <v>9999.92375</v>
      </c>
      <c r="V62" s="4">
        <v>-22.4288</v>
      </c>
      <c r="W62" s="4">
        <v>3.8294</v>
      </c>
      <c r="X62" s="4">
        <v>-4.64245</v>
      </c>
      <c r="Y62" s="4">
        <v>-37.178349999999995</v>
      </c>
      <c r="Z62" s="4">
        <v>2.49875</v>
      </c>
      <c r="AA62" s="4">
        <v>-3.2485</v>
      </c>
      <c r="AB62" s="4">
        <v>-4.30185</v>
      </c>
      <c r="AC62" s="4">
        <v>8.07525</v>
      </c>
      <c r="AD62" s="4">
        <v>-2.6001000000000003</v>
      </c>
      <c r="AE62" s="4">
        <v>-0.94495</v>
      </c>
      <c r="AF62" s="4">
        <v>1.33045</v>
      </c>
      <c r="AG62" s="4">
        <v>-1.1885000000000001</v>
      </c>
      <c r="AH62" s="4">
        <v>3.2689500000000002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2:67" ht="11.25">
      <c r="B63" s="8" t="s">
        <v>56</v>
      </c>
      <c r="C63" s="3">
        <v>400</v>
      </c>
      <c r="D63" s="5">
        <v>0.1925655</v>
      </c>
      <c r="E63" s="5">
        <v>0.48141354999999997</v>
      </c>
      <c r="F63" s="4">
        <v>418.61350000000004</v>
      </c>
      <c r="G63" s="5">
        <v>0.19256415</v>
      </c>
      <c r="H63" s="7">
        <v>-0.00042053081</v>
      </c>
      <c r="I63" s="7">
        <v>6.7246815E-05</v>
      </c>
      <c r="J63" s="7">
        <v>-8.679443E-05</v>
      </c>
      <c r="K63" s="7">
        <v>-0.00075100145</v>
      </c>
      <c r="L63" s="7">
        <v>4.4068E-05</v>
      </c>
      <c r="M63" s="7">
        <v>-5.945098E-05</v>
      </c>
      <c r="N63" s="7">
        <v>-7.747301E-05</v>
      </c>
      <c r="O63" s="7">
        <v>0.0001531827</v>
      </c>
      <c r="P63" s="7">
        <v>-4.9356809999999995E-05</v>
      </c>
      <c r="Q63" s="7">
        <v>-1.8421705E-05</v>
      </c>
      <c r="R63" s="7">
        <v>2.51000365E-05</v>
      </c>
      <c r="S63" s="7">
        <v>-2.3388109E-05</v>
      </c>
      <c r="T63" s="7">
        <v>5.9507155E-05</v>
      </c>
      <c r="U63" s="3">
        <v>9999.93765</v>
      </c>
      <c r="V63" s="4">
        <v>-21.43025</v>
      </c>
      <c r="W63" s="4">
        <v>3.47725</v>
      </c>
      <c r="X63" s="4">
        <v>-4.5223</v>
      </c>
      <c r="Y63" s="4">
        <v>-38.91715</v>
      </c>
      <c r="Z63" s="4">
        <v>2.2529500000000002</v>
      </c>
      <c r="AA63" s="4">
        <v>-3.08915</v>
      </c>
      <c r="AB63" s="4">
        <v>-4.0364</v>
      </c>
      <c r="AC63" s="4">
        <v>7.9254999999999995</v>
      </c>
      <c r="AD63" s="4">
        <v>-2.5359499999999997</v>
      </c>
      <c r="AE63" s="4">
        <v>-0.964</v>
      </c>
      <c r="AF63" s="4">
        <v>1.32385</v>
      </c>
      <c r="AG63" s="4">
        <v>-1.1879000000000002</v>
      </c>
      <c r="AH63" s="4">
        <v>3.0483499999999997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2:67" ht="11.25">
      <c r="B64" s="8" t="s">
        <v>56</v>
      </c>
      <c r="C64" s="3">
        <v>450</v>
      </c>
      <c r="D64" s="5">
        <v>0.2155495</v>
      </c>
      <c r="E64" s="5">
        <v>0.47899895000000003</v>
      </c>
      <c r="F64" s="4">
        <v>418.59090000000003</v>
      </c>
      <c r="G64" s="5">
        <v>0.21554835</v>
      </c>
      <c r="H64" s="7">
        <v>-0.000463617645</v>
      </c>
      <c r="I64" s="7">
        <v>6.690803999999999E-05</v>
      </c>
      <c r="J64" s="7">
        <v>-9.363089999999999E-05</v>
      </c>
      <c r="K64" s="7">
        <v>-0.0008732949</v>
      </c>
      <c r="L64" s="7">
        <v>4.4770794999999995E-05</v>
      </c>
      <c r="M64" s="7">
        <v>-6.2915035E-05</v>
      </c>
      <c r="N64" s="7">
        <v>-8.082274999999999E-05</v>
      </c>
      <c r="O64" s="7">
        <v>0.0001679209</v>
      </c>
      <c r="P64" s="7">
        <v>-5.4571749999999995E-05</v>
      </c>
      <c r="Q64" s="7">
        <v>-2.0999155E-05</v>
      </c>
      <c r="R64" s="7">
        <v>2.82740055E-05</v>
      </c>
      <c r="S64" s="7">
        <v>-2.629423525E-05</v>
      </c>
      <c r="T64" s="7">
        <v>6.2182415E-05</v>
      </c>
      <c r="U64" s="3">
        <v>9999.9457</v>
      </c>
      <c r="V64" s="4">
        <v>-21.20415</v>
      </c>
      <c r="W64" s="4">
        <v>3.08845</v>
      </c>
      <c r="X64" s="4">
        <v>-4.356400000000001</v>
      </c>
      <c r="Y64" s="4">
        <v>-40.441599999999994</v>
      </c>
      <c r="Z64" s="4">
        <v>2.0488999999999997</v>
      </c>
      <c r="AA64" s="4">
        <v>-2.92005</v>
      </c>
      <c r="AB64" s="4">
        <v>-3.7607</v>
      </c>
      <c r="AC64" s="4">
        <v>7.765549999999999</v>
      </c>
      <c r="AD64" s="4">
        <v>-2.5101</v>
      </c>
      <c r="AE64" s="4">
        <v>-0.9802500000000001</v>
      </c>
      <c r="AF64" s="4">
        <v>1.3293</v>
      </c>
      <c r="AG64" s="4">
        <v>-1.19855</v>
      </c>
      <c r="AH64" s="4">
        <v>2.8533500000000003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2:34" ht="11.25">
      <c r="B65" s="8" t="s">
        <v>56</v>
      </c>
      <c r="C65" s="3">
        <v>500</v>
      </c>
      <c r="D65" s="5">
        <v>0.2381275</v>
      </c>
      <c r="E65" s="5">
        <v>0.4762552</v>
      </c>
      <c r="F65" s="4">
        <v>418.60725</v>
      </c>
      <c r="G65" s="5">
        <v>0.23812635</v>
      </c>
      <c r="H65" s="6">
        <v>-0.00051458202</v>
      </c>
      <c r="I65" s="6">
        <v>6.56175E-05</v>
      </c>
      <c r="J65" s="6">
        <v>-9.8331705E-05</v>
      </c>
      <c r="K65" s="6">
        <v>-0.0009989625000000001</v>
      </c>
      <c r="L65" s="6">
        <v>4.5572545E-05</v>
      </c>
      <c r="M65" s="6">
        <v>-6.557314E-05</v>
      </c>
      <c r="N65" s="6">
        <v>-8.3396835E-05</v>
      </c>
      <c r="O65" s="6">
        <v>0.00018186035</v>
      </c>
      <c r="P65" s="6">
        <v>-5.9694325000000004E-05</v>
      </c>
      <c r="Q65" s="6">
        <v>-2.304286E-05</v>
      </c>
      <c r="R65" s="6">
        <v>3.11347315E-05</v>
      </c>
      <c r="S65" s="6">
        <v>-2.9221511E-05</v>
      </c>
      <c r="T65" s="6">
        <v>6.458515E-05</v>
      </c>
      <c r="U65" s="2">
        <v>9999.9504</v>
      </c>
      <c r="V65" s="1">
        <v>-21.36765</v>
      </c>
      <c r="W65" s="1">
        <v>2.7427</v>
      </c>
      <c r="X65" s="1">
        <v>-4.1411</v>
      </c>
      <c r="Y65" s="1">
        <v>-41.88135</v>
      </c>
      <c r="Z65" s="1">
        <v>1.89165</v>
      </c>
      <c r="AA65" s="1">
        <v>-2.7560000000000002</v>
      </c>
      <c r="AB65" s="1">
        <v>-3.51225</v>
      </c>
      <c r="AC65" s="4">
        <v>7.61665</v>
      </c>
      <c r="AD65" s="4">
        <v>-2.4893</v>
      </c>
      <c r="AE65" s="4">
        <v>-0.9733</v>
      </c>
      <c r="AF65" s="4">
        <v>1.3232499999999998</v>
      </c>
      <c r="AG65" s="4">
        <v>-1.21045</v>
      </c>
      <c r="AH65" s="4">
        <v>2.68845</v>
      </c>
    </row>
    <row r="66" spans="2:34" ht="11.25">
      <c r="B66" s="8" t="s">
        <v>56</v>
      </c>
      <c r="C66" s="3">
        <v>550</v>
      </c>
      <c r="D66" s="5">
        <v>0.261021</v>
      </c>
      <c r="E66" s="5">
        <v>0.47458389999999995</v>
      </c>
      <c r="F66" s="4">
        <v>418.6094</v>
      </c>
      <c r="G66" s="5">
        <v>0.26101995</v>
      </c>
      <c r="H66" s="6">
        <v>-0.0005629191</v>
      </c>
      <c r="I66" s="6">
        <v>6.5062355E-05</v>
      </c>
      <c r="J66" s="6">
        <v>-0.00010161354500000001</v>
      </c>
      <c r="K66" s="6">
        <v>-0.0011268979999999999</v>
      </c>
      <c r="L66" s="6">
        <v>4.610577E-05</v>
      </c>
      <c r="M66" s="6">
        <v>-6.8415435E-05</v>
      </c>
      <c r="N66" s="6">
        <v>-8.591928E-05</v>
      </c>
      <c r="O66" s="6">
        <v>0.00019621759999999998</v>
      </c>
      <c r="P66" s="6">
        <v>-6.456161000000001E-05</v>
      </c>
      <c r="Q66" s="6">
        <v>-2.5096415E-05</v>
      </c>
      <c r="R66" s="6">
        <v>3.3675515E-05</v>
      </c>
      <c r="S66" s="6">
        <v>-3.2174614E-05</v>
      </c>
      <c r="T66" s="6">
        <v>6.697683E-05</v>
      </c>
      <c r="U66" s="2">
        <v>9999.9545</v>
      </c>
      <c r="V66" s="1">
        <v>-21.3896</v>
      </c>
      <c r="W66" s="1">
        <v>2.4855</v>
      </c>
      <c r="X66" s="1">
        <v>-3.9031</v>
      </c>
      <c r="Y66" s="1">
        <v>-43.1158</v>
      </c>
      <c r="Z66" s="1">
        <v>1.75085</v>
      </c>
      <c r="AA66" s="1">
        <v>-2.62505</v>
      </c>
      <c r="AB66" s="1">
        <v>-3.30215</v>
      </c>
      <c r="AC66" s="4">
        <v>7.5012</v>
      </c>
      <c r="AD66" s="4">
        <v>-2.4587</v>
      </c>
      <c r="AE66" s="4">
        <v>-0.9643999999999999</v>
      </c>
      <c r="AF66" s="4">
        <v>1.3048</v>
      </c>
      <c r="AG66" s="4">
        <v>-1.2203</v>
      </c>
      <c r="AH66" s="4">
        <v>2.5514</v>
      </c>
    </row>
    <row r="67" spans="2:34" ht="11.25">
      <c r="B67" s="8" t="s">
        <v>56</v>
      </c>
      <c r="C67" s="3">
        <v>600</v>
      </c>
      <c r="D67" s="5">
        <v>0.283723</v>
      </c>
      <c r="E67" s="5">
        <v>0.47287205</v>
      </c>
      <c r="F67" s="4">
        <v>418.604</v>
      </c>
      <c r="G67" s="5">
        <v>0.28372205</v>
      </c>
      <c r="H67" s="6">
        <v>-0.0006094401</v>
      </c>
      <c r="I67" s="6">
        <v>6.390477999999999E-05</v>
      </c>
      <c r="J67" s="6">
        <v>-0.0001032413</v>
      </c>
      <c r="K67" s="6">
        <v>-0.001252418</v>
      </c>
      <c r="L67" s="6">
        <v>4.645293E-05</v>
      </c>
      <c r="M67" s="6">
        <v>-7.109148E-05</v>
      </c>
      <c r="N67" s="6">
        <v>-8.9148415E-05</v>
      </c>
      <c r="O67" s="6">
        <v>0.00020996195</v>
      </c>
      <c r="P67" s="6">
        <v>-6.901645E-05</v>
      </c>
      <c r="Q67" s="6">
        <v>-2.7339835E-05</v>
      </c>
      <c r="R67" s="6">
        <v>3.6265851500000005E-05</v>
      </c>
      <c r="S67" s="6">
        <v>-3.4785702E-05</v>
      </c>
      <c r="T67" s="6">
        <v>6.920132E-05</v>
      </c>
      <c r="U67" s="2">
        <v>9999.9584</v>
      </c>
      <c r="V67" s="1">
        <v>-21.3353</v>
      </c>
      <c r="W67" s="1">
        <v>2.2485</v>
      </c>
      <c r="X67" s="1">
        <v>-3.64855</v>
      </c>
      <c r="Y67" s="1">
        <v>-44.09955</v>
      </c>
      <c r="Z67" s="1">
        <v>1.62585</v>
      </c>
      <c r="AA67" s="1">
        <v>-2.50955</v>
      </c>
      <c r="AB67" s="1">
        <v>-3.1509</v>
      </c>
      <c r="AC67" s="4">
        <v>7.386750000000001</v>
      </c>
      <c r="AD67" s="4">
        <v>-2.42005</v>
      </c>
      <c r="AE67" s="4">
        <v>-0.9652000000000001</v>
      </c>
      <c r="AF67" s="4">
        <v>1.29045</v>
      </c>
      <c r="AG67" s="4">
        <v>-1.21645</v>
      </c>
      <c r="AH67" s="4">
        <v>2.429</v>
      </c>
    </row>
    <row r="68" spans="2:34" ht="11.25">
      <c r="B68" s="8" t="s">
        <v>56</v>
      </c>
      <c r="C68" s="3">
        <v>700</v>
      </c>
      <c r="D68" s="5">
        <v>0.3288905</v>
      </c>
      <c r="E68" s="5">
        <v>0.4698432</v>
      </c>
      <c r="F68" s="4">
        <v>418.55795</v>
      </c>
      <c r="G68" s="5">
        <v>0.32888905</v>
      </c>
      <c r="H68" s="6">
        <v>-0.0006897847</v>
      </c>
      <c r="I68" s="6">
        <v>6.454358000000001E-05</v>
      </c>
      <c r="J68" s="6">
        <v>-0.00010184929500000001</v>
      </c>
      <c r="K68" s="6">
        <v>-0.001499029</v>
      </c>
      <c r="L68" s="6">
        <v>4.70594E-05</v>
      </c>
      <c r="M68" s="6">
        <v>-7.8487885E-05</v>
      </c>
      <c r="N68" s="6">
        <v>-9.6895E-05</v>
      </c>
      <c r="O68" s="6">
        <v>0.00023637685000000002</v>
      </c>
      <c r="P68" s="6">
        <v>-7.8303195E-05</v>
      </c>
      <c r="Q68" s="6">
        <v>-3.0828749999999995E-05</v>
      </c>
      <c r="R68" s="6">
        <v>4.163767E-05</v>
      </c>
      <c r="S68" s="6">
        <v>-4.0103049999999995E-05</v>
      </c>
      <c r="T68" s="6">
        <v>7.3852015E-05</v>
      </c>
      <c r="U68" s="2">
        <v>9999.96435</v>
      </c>
      <c r="V68" s="1">
        <v>-20.87475</v>
      </c>
      <c r="W68" s="1">
        <v>1.9558</v>
      </c>
      <c r="X68" s="1">
        <v>-3.1028000000000002</v>
      </c>
      <c r="Y68" s="1">
        <v>-45.56295</v>
      </c>
      <c r="Z68" s="1">
        <v>1.4237</v>
      </c>
      <c r="AA68" s="1">
        <v>-2.3859500000000002</v>
      </c>
      <c r="AB68" s="1">
        <v>-2.9488000000000003</v>
      </c>
      <c r="AC68" s="4">
        <v>7.17825</v>
      </c>
      <c r="AD68" s="4">
        <v>-2.37405</v>
      </c>
      <c r="AE68" s="4">
        <v>-0.9390000000000001</v>
      </c>
      <c r="AF68" s="4">
        <v>1.2713</v>
      </c>
      <c r="AG68" s="4">
        <v>-1.21365</v>
      </c>
      <c r="AH68" s="4">
        <v>2.24005</v>
      </c>
    </row>
    <row r="69" spans="2:34" ht="11.25">
      <c r="B69" s="8" t="s">
        <v>56</v>
      </c>
      <c r="C69" s="3">
        <v>800</v>
      </c>
      <c r="D69" s="5">
        <v>0.3743595</v>
      </c>
      <c r="E69" s="5">
        <v>0.46794939999999996</v>
      </c>
      <c r="F69" s="4">
        <v>418.3752</v>
      </c>
      <c r="G69" s="5">
        <v>0.37435845</v>
      </c>
      <c r="H69" s="6">
        <v>-0.0007163301</v>
      </c>
      <c r="I69" s="6">
        <v>7.014152500000001E-05</v>
      </c>
      <c r="J69" s="6">
        <v>-9.695816999999999E-05</v>
      </c>
      <c r="K69" s="6">
        <v>-0.001746067</v>
      </c>
      <c r="L69" s="6">
        <v>4.7067884999999996E-05</v>
      </c>
      <c r="M69" s="6">
        <v>-8.702796999999999E-05</v>
      </c>
      <c r="N69" s="6">
        <v>-0.00010567603</v>
      </c>
      <c r="O69" s="6">
        <v>0.00026248265</v>
      </c>
      <c r="P69" s="6">
        <v>-8.7164075E-05</v>
      </c>
      <c r="Q69" s="6">
        <v>-3.4322319999999996E-05</v>
      </c>
      <c r="R69" s="6">
        <v>4.7273609999999995E-05</v>
      </c>
      <c r="S69" s="6">
        <v>-4.5513675E-05</v>
      </c>
      <c r="T69" s="6">
        <v>7.7933835E-05</v>
      </c>
      <c r="U69" s="2">
        <v>9999.97195</v>
      </c>
      <c r="V69" s="1">
        <v>-19.0474</v>
      </c>
      <c r="W69" s="1">
        <v>1.86525</v>
      </c>
      <c r="X69" s="1">
        <v>-2.5957500000000002</v>
      </c>
      <c r="Y69" s="1">
        <v>-46.624750000000006</v>
      </c>
      <c r="Z69" s="1">
        <v>1.24965</v>
      </c>
      <c r="AA69" s="1">
        <v>-2.3229499999999996</v>
      </c>
      <c r="AB69" s="1">
        <v>-2.8232</v>
      </c>
      <c r="AC69" s="4">
        <v>7.00345</v>
      </c>
      <c r="AD69" s="4">
        <v>-2.323</v>
      </c>
      <c r="AE69" s="4">
        <v>-0.9204</v>
      </c>
      <c r="AF69" s="4">
        <v>1.2655500000000002</v>
      </c>
      <c r="AG69" s="4">
        <v>-1.21025</v>
      </c>
      <c r="AH69" s="4">
        <v>2.07575</v>
      </c>
    </row>
    <row r="70" spans="2:34" ht="11.25">
      <c r="B70" s="8" t="s">
        <v>56</v>
      </c>
      <c r="C70" s="3">
        <v>900</v>
      </c>
      <c r="D70" s="5">
        <v>0.419227</v>
      </c>
      <c r="E70" s="5">
        <v>0.46580765</v>
      </c>
      <c r="F70" s="4">
        <v>418.23685</v>
      </c>
      <c r="G70" s="5">
        <v>0.41922590000000004</v>
      </c>
      <c r="H70" s="6">
        <v>-0.0007432069</v>
      </c>
      <c r="I70" s="6">
        <v>7.2794415E-05</v>
      </c>
      <c r="J70" s="6">
        <v>-9.516934E-05</v>
      </c>
      <c r="K70" s="6">
        <v>-0.0019916045</v>
      </c>
      <c r="L70" s="6">
        <v>4.6789525000000005E-05</v>
      </c>
      <c r="M70" s="6">
        <v>-9.364428E-05</v>
      </c>
      <c r="N70" s="6">
        <v>-0.00011193124</v>
      </c>
      <c r="O70" s="6">
        <v>0.00028824220000000004</v>
      </c>
      <c r="P70" s="6">
        <v>-9.598005E-05</v>
      </c>
      <c r="Q70" s="6">
        <v>-3.7592895E-05</v>
      </c>
      <c r="R70" s="6">
        <v>5.2021665E-05</v>
      </c>
      <c r="S70" s="6">
        <v>-5.086117E-05</v>
      </c>
      <c r="T70" s="6">
        <v>8.1515205E-05</v>
      </c>
      <c r="U70" s="2">
        <v>9999.97695</v>
      </c>
      <c r="V70" s="1">
        <v>-17.66365</v>
      </c>
      <c r="W70" s="1">
        <v>1.73085</v>
      </c>
      <c r="X70" s="1">
        <v>-2.2751</v>
      </c>
      <c r="Y70" s="1">
        <v>-47.492149999999995</v>
      </c>
      <c r="Z70" s="1">
        <v>1.1105</v>
      </c>
      <c r="AA70" s="1">
        <v>-2.23255</v>
      </c>
      <c r="AB70" s="1">
        <v>-2.6702</v>
      </c>
      <c r="AC70" s="4">
        <v>6.869149999999999</v>
      </c>
      <c r="AD70" s="4">
        <v>-2.2851</v>
      </c>
      <c r="AE70" s="4">
        <v>-0.89985</v>
      </c>
      <c r="AF70" s="4">
        <v>1.2435</v>
      </c>
      <c r="AG70" s="4">
        <v>-1.20865</v>
      </c>
      <c r="AH70" s="4">
        <v>1.93975</v>
      </c>
    </row>
    <row r="71" spans="2:34" ht="11.25">
      <c r="B71" s="8" t="s">
        <v>56</v>
      </c>
      <c r="C71" s="3">
        <v>1000</v>
      </c>
      <c r="D71" s="5">
        <v>0.465113</v>
      </c>
      <c r="E71" s="5">
        <v>0.4651129</v>
      </c>
      <c r="F71" s="4">
        <v>418.1567</v>
      </c>
      <c r="G71" s="5">
        <v>0.46511195</v>
      </c>
      <c r="H71" s="6">
        <v>-0.00078693055</v>
      </c>
      <c r="I71" s="6">
        <v>7.3458185E-05</v>
      </c>
      <c r="J71" s="6">
        <v>-0.00010207421</v>
      </c>
      <c r="K71" s="6">
        <v>-0.0022450305</v>
      </c>
      <c r="L71" s="6">
        <v>4.6013545E-05</v>
      </c>
      <c r="M71" s="6">
        <v>-9.9644535E-05</v>
      </c>
      <c r="N71" s="6">
        <v>-0.00011573664499999999</v>
      </c>
      <c r="O71" s="6">
        <v>0.00031394995</v>
      </c>
      <c r="P71" s="6">
        <v>-0.00010466807</v>
      </c>
      <c r="Q71" s="6">
        <v>-4.053975E-05</v>
      </c>
      <c r="R71" s="6">
        <v>5.670145E-05</v>
      </c>
      <c r="S71" s="6">
        <v>-5.5848860000000004E-05</v>
      </c>
      <c r="T71" s="6">
        <v>8.441479000000001E-05</v>
      </c>
      <c r="U71" s="2">
        <v>9999.97925</v>
      </c>
      <c r="V71" s="1">
        <v>-16.86225</v>
      </c>
      <c r="W71" s="1">
        <v>1.57525</v>
      </c>
      <c r="X71" s="1">
        <v>-2.19785</v>
      </c>
      <c r="Y71" s="1">
        <v>-48.2564</v>
      </c>
      <c r="Z71" s="1">
        <v>0.98505</v>
      </c>
      <c r="AA71" s="1">
        <v>-2.14175</v>
      </c>
      <c r="AB71" s="1">
        <v>-2.48935</v>
      </c>
      <c r="AC71" s="4">
        <v>6.74455</v>
      </c>
      <c r="AD71" s="4">
        <v>-2.24655</v>
      </c>
      <c r="AE71" s="4">
        <v>-0.87405</v>
      </c>
      <c r="AF71" s="4">
        <v>1.2218</v>
      </c>
      <c r="AG71" s="4">
        <v>-1.1972</v>
      </c>
      <c r="AH71" s="4">
        <v>1.8122</v>
      </c>
    </row>
    <row r="72" spans="2:34" ht="11.25">
      <c r="B72" s="8" t="s">
        <v>56</v>
      </c>
      <c r="C72" s="3">
        <v>1100</v>
      </c>
      <c r="D72" s="5">
        <v>0.511236</v>
      </c>
      <c r="E72" s="5">
        <v>0.4647597</v>
      </c>
      <c r="F72" s="4">
        <v>418.1408</v>
      </c>
      <c r="G72" s="5">
        <v>0.51123465</v>
      </c>
      <c r="H72" s="6">
        <v>-0.0008568949000000001</v>
      </c>
      <c r="I72" s="6">
        <v>7.40605E-05</v>
      </c>
      <c r="J72" s="6">
        <v>-0.000119874685</v>
      </c>
      <c r="K72" s="6">
        <v>-0.002499419</v>
      </c>
      <c r="L72" s="6">
        <v>4.4487615000000005E-05</v>
      </c>
      <c r="M72" s="6">
        <v>-0.000104996255</v>
      </c>
      <c r="N72" s="6">
        <v>-0.0001166772</v>
      </c>
      <c r="O72" s="6">
        <v>0.00033981025000000005</v>
      </c>
      <c r="P72" s="6">
        <v>-0.00011257300500000002</v>
      </c>
      <c r="Q72" s="6">
        <v>-4.524562E-05</v>
      </c>
      <c r="R72" s="6">
        <v>6.166966E-05</v>
      </c>
      <c r="S72" s="6">
        <v>-6.013431E-05</v>
      </c>
      <c r="T72" s="6">
        <v>8.566764000000001E-05</v>
      </c>
      <c r="U72" s="2">
        <v>9999.98025</v>
      </c>
      <c r="V72" s="1">
        <v>-16.7029</v>
      </c>
      <c r="W72" s="1">
        <v>1.4455</v>
      </c>
      <c r="X72" s="1">
        <v>-2.3470500000000003</v>
      </c>
      <c r="Y72" s="1">
        <v>-48.8789</v>
      </c>
      <c r="Z72" s="1">
        <v>0.86615</v>
      </c>
      <c r="AA72" s="1">
        <v>-2.0535</v>
      </c>
      <c r="AB72" s="1">
        <v>-2.28345</v>
      </c>
      <c r="AC72" s="4">
        <v>6.641450000000001</v>
      </c>
      <c r="AD72" s="4">
        <v>-2.19835</v>
      </c>
      <c r="AE72" s="4">
        <v>-0.8873</v>
      </c>
      <c r="AF72" s="4">
        <v>1.20935</v>
      </c>
      <c r="AG72" s="4">
        <v>-1.17285</v>
      </c>
      <c r="AH72" s="4">
        <v>1.674</v>
      </c>
    </row>
    <row r="73" spans="2:34" ht="11.25">
      <c r="B73" s="8" t="s">
        <v>56</v>
      </c>
      <c r="C73" s="3">
        <v>1200</v>
      </c>
      <c r="D73" s="5">
        <v>0.5568234999999999</v>
      </c>
      <c r="E73" s="5">
        <v>0.46401935</v>
      </c>
      <c r="F73" s="4">
        <v>418.10945</v>
      </c>
      <c r="G73" s="5">
        <v>0.5568223</v>
      </c>
      <c r="H73" s="6">
        <v>-0.000915505</v>
      </c>
      <c r="I73" s="6">
        <v>7.7097415E-05</v>
      </c>
      <c r="J73" s="6">
        <v>-0.0001385504</v>
      </c>
      <c r="K73" s="6">
        <v>-0.0027474005000000003</v>
      </c>
      <c r="L73" s="6">
        <v>4.359395E-05</v>
      </c>
      <c r="M73" s="6">
        <v>-0.00011160270500000001</v>
      </c>
      <c r="N73" s="6">
        <v>-0.00011776334</v>
      </c>
      <c r="O73" s="6">
        <v>0.00036548764999999996</v>
      </c>
      <c r="P73" s="6">
        <v>-0.00012094636</v>
      </c>
      <c r="Q73" s="6">
        <v>-4.936196E-05</v>
      </c>
      <c r="R73" s="6">
        <v>6.7281835E-05</v>
      </c>
      <c r="S73" s="6">
        <v>-6.4866155E-05</v>
      </c>
      <c r="T73" s="6">
        <v>8.812680500000001E-05</v>
      </c>
      <c r="U73" s="2">
        <v>9999.98195</v>
      </c>
      <c r="V73" s="1">
        <v>-16.38945</v>
      </c>
      <c r="W73" s="1">
        <v>1.3824</v>
      </c>
      <c r="X73" s="1">
        <v>-2.4901999999999997</v>
      </c>
      <c r="Y73" s="1">
        <v>-49.32925</v>
      </c>
      <c r="Z73" s="1">
        <v>0.77905</v>
      </c>
      <c r="AA73" s="1">
        <v>-2.00475</v>
      </c>
      <c r="AB73" s="1">
        <v>-2.1165</v>
      </c>
      <c r="AC73" s="4">
        <v>6.5585</v>
      </c>
      <c r="AD73" s="4">
        <v>-2.16875</v>
      </c>
      <c r="AE73" s="4">
        <v>-0.8883</v>
      </c>
      <c r="AF73" s="4">
        <v>1.21185</v>
      </c>
      <c r="AG73" s="4">
        <v>-1.1616499999999998</v>
      </c>
      <c r="AH73" s="4">
        <v>1.5822500000000002</v>
      </c>
    </row>
    <row r="74" spans="2:34" ht="11.25">
      <c r="B74" s="8" t="s">
        <v>56</v>
      </c>
      <c r="C74" s="3">
        <v>1300</v>
      </c>
      <c r="D74" s="5">
        <v>0.602203</v>
      </c>
      <c r="E74" s="5">
        <v>0.4632329</v>
      </c>
      <c r="F74" s="4">
        <v>418.2013</v>
      </c>
      <c r="G74" s="5">
        <v>0.6022016</v>
      </c>
      <c r="H74" s="6">
        <v>-0.00104518235</v>
      </c>
      <c r="I74" s="6">
        <v>8.054216500000001E-05</v>
      </c>
      <c r="J74" s="6">
        <v>-0.00015140175</v>
      </c>
      <c r="K74" s="6">
        <v>-0.0029973889999999996</v>
      </c>
      <c r="L74" s="6">
        <v>4.4596125E-05</v>
      </c>
      <c r="M74" s="6">
        <v>-0.00011885355</v>
      </c>
      <c r="N74" s="6">
        <v>-0.0001195624</v>
      </c>
      <c r="O74" s="6">
        <v>0.00039091075</v>
      </c>
      <c r="P74" s="6">
        <v>-0.00012964685</v>
      </c>
      <c r="Q74" s="6">
        <v>-5.2211180000000004E-05</v>
      </c>
      <c r="R74" s="6">
        <v>7.207084E-05</v>
      </c>
      <c r="S74" s="6">
        <v>-7.026695E-05</v>
      </c>
      <c r="T74" s="6">
        <v>9.1824195E-05</v>
      </c>
      <c r="U74" s="2">
        <v>9999.9807</v>
      </c>
      <c r="V74" s="1">
        <v>-17.3084</v>
      </c>
      <c r="W74" s="1">
        <v>1.3359999999999999</v>
      </c>
      <c r="X74" s="1">
        <v>-2.51685</v>
      </c>
      <c r="Y74" s="1">
        <v>-49.76465</v>
      </c>
      <c r="Z74" s="1">
        <v>0.7372000000000001</v>
      </c>
      <c r="AA74" s="1">
        <v>-1.9741</v>
      </c>
      <c r="AB74" s="1">
        <v>-1.98665</v>
      </c>
      <c r="AC74" s="4">
        <v>6.4862</v>
      </c>
      <c r="AD74" s="4">
        <v>-2.15</v>
      </c>
      <c r="AE74" s="4">
        <v>-0.8685</v>
      </c>
      <c r="AF74" s="4">
        <v>1.2005</v>
      </c>
      <c r="AG74" s="4">
        <v>-1.16375</v>
      </c>
      <c r="AH74" s="4">
        <v>1.5252</v>
      </c>
    </row>
    <row r="75" spans="2:34" ht="11.25">
      <c r="B75" s="8" t="s">
        <v>56</v>
      </c>
      <c r="C75" s="3">
        <v>1400</v>
      </c>
      <c r="D75" s="5">
        <v>0.6483535</v>
      </c>
      <c r="E75" s="5">
        <v>0.46310975</v>
      </c>
      <c r="F75" s="4">
        <v>418.09645</v>
      </c>
      <c r="G75" s="5">
        <v>0.6483525</v>
      </c>
      <c r="H75" s="6">
        <v>-0.001057061</v>
      </c>
      <c r="I75" s="6">
        <v>8.169505500000001E-05</v>
      </c>
      <c r="J75" s="6">
        <v>-0.0001496933</v>
      </c>
      <c r="K75" s="6">
        <v>-0.0032465485</v>
      </c>
      <c r="L75" s="6">
        <v>4.3903855E-05</v>
      </c>
      <c r="M75" s="6">
        <v>-0.0001260921</v>
      </c>
      <c r="N75" s="6">
        <v>-0.00012621715</v>
      </c>
      <c r="O75" s="6">
        <v>0.0004177022</v>
      </c>
      <c r="P75" s="6">
        <v>-0.0001387729</v>
      </c>
      <c r="Q75" s="6">
        <v>-5.511421E-05</v>
      </c>
      <c r="R75" s="6">
        <v>7.680578000000001E-05</v>
      </c>
      <c r="S75" s="6">
        <v>-7.663402E-05</v>
      </c>
      <c r="T75" s="6">
        <v>9.704734500000001E-05</v>
      </c>
      <c r="U75" s="2">
        <v>9999.983</v>
      </c>
      <c r="V75" s="1">
        <v>-16.259700000000002</v>
      </c>
      <c r="W75" s="1">
        <v>1.25945</v>
      </c>
      <c r="X75" s="1">
        <v>-2.31295</v>
      </c>
      <c r="Y75" s="1">
        <v>-50.064750000000004</v>
      </c>
      <c r="Z75" s="1">
        <v>0.6738500000000001</v>
      </c>
      <c r="AA75" s="1">
        <v>-1.9455</v>
      </c>
      <c r="AB75" s="1">
        <v>-1.94755</v>
      </c>
      <c r="AC75" s="4">
        <v>6.437250000000001</v>
      </c>
      <c r="AD75" s="4">
        <v>-2.1378</v>
      </c>
      <c r="AE75" s="4">
        <v>-0.8517</v>
      </c>
      <c r="AF75" s="4">
        <v>1.18855</v>
      </c>
      <c r="AG75" s="4">
        <v>-1.1788</v>
      </c>
      <c r="AH75" s="4">
        <v>1.4976</v>
      </c>
    </row>
    <row r="76" spans="2:34" ht="11.25">
      <c r="B76" s="8" t="s">
        <v>56</v>
      </c>
      <c r="C76" s="3">
        <v>1500</v>
      </c>
      <c r="D76" s="5">
        <v>0.6931615</v>
      </c>
      <c r="E76" s="5">
        <v>0.4621076</v>
      </c>
      <c r="F76" s="4">
        <v>418.03815</v>
      </c>
      <c r="G76" s="5">
        <v>0.6931603500000001</v>
      </c>
      <c r="H76" s="6">
        <v>-0.0010892998</v>
      </c>
      <c r="I76" s="6">
        <v>9.1925065E-05</v>
      </c>
      <c r="J76" s="6">
        <v>-0.00012882516</v>
      </c>
      <c r="K76" s="6">
        <v>-0.00348195</v>
      </c>
      <c r="L76" s="6">
        <v>4.3819305E-05</v>
      </c>
      <c r="M76" s="6">
        <v>-0.0001369794</v>
      </c>
      <c r="N76" s="6">
        <v>-0.00013835565</v>
      </c>
      <c r="O76" s="6">
        <v>0.00044347129999999996</v>
      </c>
      <c r="P76" s="6">
        <v>-0.0001471172</v>
      </c>
      <c r="Q76" s="6">
        <v>-5.624148E-05</v>
      </c>
      <c r="R76" s="6">
        <v>8.351006E-05</v>
      </c>
      <c r="S76" s="6">
        <v>-8.273212E-05</v>
      </c>
      <c r="T76" s="6">
        <v>0.000101659085</v>
      </c>
      <c r="U76" s="2">
        <v>9999.98485</v>
      </c>
      <c r="V76" s="1">
        <v>-15.6769</v>
      </c>
      <c r="W76" s="1">
        <v>1.3249</v>
      </c>
      <c r="X76" s="1">
        <v>-1.86245</v>
      </c>
      <c r="Y76" s="1">
        <v>-50.22375</v>
      </c>
      <c r="Z76" s="1">
        <v>0.6291</v>
      </c>
      <c r="AA76" s="1">
        <v>-1.9765000000000001</v>
      </c>
      <c r="AB76" s="1">
        <v>-1.99655</v>
      </c>
      <c r="AC76" s="4">
        <v>6.393050000000001</v>
      </c>
      <c r="AD76" s="4">
        <v>-2.1201499999999998</v>
      </c>
      <c r="AE76" s="4">
        <v>-0.81325</v>
      </c>
      <c r="AF76" s="4">
        <v>1.2081</v>
      </c>
      <c r="AG76" s="4">
        <v>-1.19065</v>
      </c>
      <c r="AH76" s="4">
        <v>1.4672999999999998</v>
      </c>
    </row>
    <row r="77" spans="2:34" ht="11.25">
      <c r="B77" s="8" t="s">
        <v>56</v>
      </c>
      <c r="C77" s="3">
        <v>1600</v>
      </c>
      <c r="D77" s="5">
        <v>0.738246</v>
      </c>
      <c r="E77" s="5">
        <v>0.46140369999999997</v>
      </c>
      <c r="F77" s="4">
        <v>418.0036</v>
      </c>
      <c r="G77" s="5">
        <v>0.7382449</v>
      </c>
      <c r="H77" s="6">
        <v>-0.0011340049</v>
      </c>
      <c r="I77" s="6">
        <v>0.00010966018</v>
      </c>
      <c r="J77" s="6">
        <v>-0.00011423744999999999</v>
      </c>
      <c r="K77" s="6">
        <v>-0.0037194940000000003</v>
      </c>
      <c r="L77" s="6">
        <v>4.5416525E-05</v>
      </c>
      <c r="M77" s="6">
        <v>-0.00014976245</v>
      </c>
      <c r="N77" s="6">
        <v>-0.00014804925</v>
      </c>
      <c r="O77" s="6">
        <v>0.00046855515</v>
      </c>
      <c r="P77" s="6">
        <v>-0.00015621949999999998</v>
      </c>
      <c r="Q77" s="6">
        <v>-5.614527E-05</v>
      </c>
      <c r="R77" s="6">
        <v>8.9610265E-05</v>
      </c>
      <c r="S77" s="6">
        <v>-8.860962500000001E-05</v>
      </c>
      <c r="T77" s="6">
        <v>0.00010660887500000001</v>
      </c>
      <c r="U77" s="2">
        <v>9999.98575</v>
      </c>
      <c r="V77" s="1">
        <v>-15.331050000000001</v>
      </c>
      <c r="W77" s="1">
        <v>1.4834999999999998</v>
      </c>
      <c r="X77" s="1">
        <v>-1.55035</v>
      </c>
      <c r="Y77" s="1">
        <v>-50.376400000000004</v>
      </c>
      <c r="Z77" s="1">
        <v>0.61285</v>
      </c>
      <c r="AA77" s="1">
        <v>-2.02865</v>
      </c>
      <c r="AB77" s="1">
        <v>-2.00595</v>
      </c>
      <c r="AC77" s="4">
        <v>6.34275</v>
      </c>
      <c r="AD77" s="4">
        <v>-2.1143</v>
      </c>
      <c r="AE77" s="4">
        <v>-0.76205</v>
      </c>
      <c r="AF77" s="4">
        <v>1.21675</v>
      </c>
      <c r="AG77" s="4">
        <v>-1.1979</v>
      </c>
      <c r="AH77" s="4">
        <v>1.4451</v>
      </c>
    </row>
    <row r="78" spans="2:34" ht="11.25">
      <c r="B78" s="8" t="s">
        <v>56</v>
      </c>
      <c r="C78" s="3">
        <v>1800</v>
      </c>
      <c r="D78" s="5">
        <v>0.829008</v>
      </c>
      <c r="E78" s="5">
        <v>0.46056010000000003</v>
      </c>
      <c r="F78" s="4">
        <v>417.91184999999996</v>
      </c>
      <c r="G78" s="5">
        <v>0.8290071999999999</v>
      </c>
      <c r="H78" s="6">
        <v>-0.0011960265</v>
      </c>
      <c r="I78" s="6">
        <v>0.000123382355</v>
      </c>
      <c r="J78" s="6">
        <v>-0.000109104115</v>
      </c>
      <c r="K78" s="6">
        <v>-0.004204553</v>
      </c>
      <c r="L78" s="6">
        <v>4.4014135E-05</v>
      </c>
      <c r="M78" s="6">
        <v>-0.0001666708</v>
      </c>
      <c r="N78" s="6">
        <v>-0.00016136855</v>
      </c>
      <c r="O78" s="6">
        <v>0.00051833505</v>
      </c>
      <c r="P78" s="6">
        <v>-0.0001734794</v>
      </c>
      <c r="Q78" s="6">
        <v>-6.092157E-05</v>
      </c>
      <c r="R78" s="6">
        <v>9.782982E-05</v>
      </c>
      <c r="S78" s="6">
        <v>-9.8845245E-05</v>
      </c>
      <c r="T78" s="6">
        <v>0.00011362381</v>
      </c>
      <c r="U78" s="2">
        <v>9999.98755</v>
      </c>
      <c r="V78" s="1">
        <v>-14.41385</v>
      </c>
      <c r="W78" s="1">
        <v>1.4886</v>
      </c>
      <c r="X78" s="1">
        <v>-1.3176</v>
      </c>
      <c r="Y78" s="1">
        <v>-50.7137</v>
      </c>
      <c r="Z78" s="1">
        <v>0.52985</v>
      </c>
      <c r="AA78" s="1">
        <v>-2.0113000000000003</v>
      </c>
      <c r="AB78" s="1">
        <v>-1.94745</v>
      </c>
      <c r="AC78" s="4">
        <v>6.24955</v>
      </c>
      <c r="AD78" s="4">
        <v>-2.09175</v>
      </c>
      <c r="AE78" s="4">
        <v>-0.7355</v>
      </c>
      <c r="AF78" s="4">
        <v>1.18285</v>
      </c>
      <c r="AG78" s="4">
        <v>-1.1907999999999999</v>
      </c>
      <c r="AH78" s="4">
        <v>1.37265</v>
      </c>
    </row>
    <row r="79" spans="2:34" ht="11.25">
      <c r="B79" s="8" t="s">
        <v>56</v>
      </c>
      <c r="C79" s="3">
        <v>2000</v>
      </c>
      <c r="D79" s="5">
        <v>0.9198839999999999</v>
      </c>
      <c r="E79" s="5">
        <v>0.45994205</v>
      </c>
      <c r="F79" s="4">
        <v>417.7926</v>
      </c>
      <c r="G79" s="5">
        <v>0.9198831000000001</v>
      </c>
      <c r="H79" s="6">
        <v>-0.0012174133</v>
      </c>
      <c r="I79" s="6">
        <v>0.000114956155</v>
      </c>
      <c r="J79" s="6">
        <v>-0.00017578795</v>
      </c>
      <c r="K79" s="6">
        <v>-0.0046896365</v>
      </c>
      <c r="L79" s="6">
        <v>4.1543755E-05</v>
      </c>
      <c r="M79" s="6">
        <v>-0.00017459065</v>
      </c>
      <c r="N79" s="6">
        <v>-0.00015880780000000001</v>
      </c>
      <c r="O79" s="6">
        <v>0.00056874115</v>
      </c>
      <c r="P79" s="6">
        <v>-0.00019083505</v>
      </c>
      <c r="Q79" s="6">
        <v>-7.3651095E-05</v>
      </c>
      <c r="R79" s="6">
        <v>0.00010520905999999999</v>
      </c>
      <c r="S79" s="6">
        <v>-0.000107879385</v>
      </c>
      <c r="T79" s="6">
        <v>0.00011936357</v>
      </c>
      <c r="U79" s="2">
        <v>9999.98985</v>
      </c>
      <c r="V79" s="1">
        <v>-13.221050000000002</v>
      </c>
      <c r="W79" s="1">
        <v>1.2496</v>
      </c>
      <c r="X79" s="1">
        <v>-1.9120499999999998</v>
      </c>
      <c r="Y79" s="1">
        <v>-50.97615</v>
      </c>
      <c r="Z79" s="1">
        <v>0.45045</v>
      </c>
      <c r="AA79" s="1">
        <v>-1.8985500000000002</v>
      </c>
      <c r="AB79" s="1">
        <v>-1.72715</v>
      </c>
      <c r="AC79" s="4">
        <v>6.1800999999999995</v>
      </c>
      <c r="AD79" s="4">
        <v>-2.07375</v>
      </c>
      <c r="AE79" s="4">
        <v>-0.80145</v>
      </c>
      <c r="AF79" s="4">
        <v>1.14615</v>
      </c>
      <c r="AG79" s="4">
        <v>-1.17135</v>
      </c>
      <c r="AH79" s="4">
        <v>1.29925</v>
      </c>
    </row>
    <row r="80" spans="2:34" ht="11.25">
      <c r="B80" s="8" t="s">
        <v>56</v>
      </c>
      <c r="C80" s="3">
        <v>2200</v>
      </c>
      <c r="D80" s="5">
        <v>1.0107560000000002</v>
      </c>
      <c r="E80" s="5">
        <v>0.4594344</v>
      </c>
      <c r="F80" s="4">
        <v>417.92920000000004</v>
      </c>
      <c r="G80" s="5">
        <v>1.0107545</v>
      </c>
      <c r="H80" s="6">
        <v>-0.0014744345</v>
      </c>
      <c r="I80" s="6">
        <v>0.00012552597</v>
      </c>
      <c r="J80" s="6">
        <v>-0.00023936349999999999</v>
      </c>
      <c r="K80" s="6">
        <v>-0.005182324</v>
      </c>
      <c r="L80" s="6">
        <v>4.4760154999999996E-05</v>
      </c>
      <c r="M80" s="6">
        <v>-0.000186658</v>
      </c>
      <c r="N80" s="6">
        <v>-0.0001570602</v>
      </c>
      <c r="O80" s="6">
        <v>0.00061842325</v>
      </c>
      <c r="P80" s="6">
        <v>-0.0002072075</v>
      </c>
      <c r="Q80" s="6">
        <v>-8.359147E-05</v>
      </c>
      <c r="R80" s="6">
        <v>0.00011260069</v>
      </c>
      <c r="S80" s="6">
        <v>-0.000117672035</v>
      </c>
      <c r="T80" s="6">
        <v>0.000125190215</v>
      </c>
      <c r="U80" s="2">
        <v>9999.9882</v>
      </c>
      <c r="V80" s="1">
        <v>-14.58725</v>
      </c>
      <c r="W80" s="1">
        <v>1.24245</v>
      </c>
      <c r="X80" s="1">
        <v>-2.36845</v>
      </c>
      <c r="Y80" s="1">
        <v>-51.26885</v>
      </c>
      <c r="Z80" s="1">
        <v>0.44284999999999997</v>
      </c>
      <c r="AA80" s="1">
        <v>-1.84755</v>
      </c>
      <c r="AB80" s="1">
        <v>-1.5548</v>
      </c>
      <c r="AC80" s="4">
        <v>6.11695</v>
      </c>
      <c r="AD80" s="4">
        <v>-2.0498</v>
      </c>
      <c r="AE80" s="4">
        <v>-0.8271</v>
      </c>
      <c r="AF80" s="4">
        <v>1.1158000000000001</v>
      </c>
      <c r="AG80" s="4">
        <v>-1.1637</v>
      </c>
      <c r="AH80" s="4">
        <v>1.24095</v>
      </c>
    </row>
    <row r="81" spans="2:34" ht="11.25">
      <c r="B81" s="8" t="s">
        <v>56</v>
      </c>
      <c r="C81" s="3">
        <v>2400</v>
      </c>
      <c r="D81" s="5">
        <v>1.10153</v>
      </c>
      <c r="E81" s="5">
        <v>0.4589708</v>
      </c>
      <c r="F81" s="4">
        <v>418.1063</v>
      </c>
      <c r="G81" s="5">
        <v>1.1015285</v>
      </c>
      <c r="H81" s="6">
        <v>-0.001802209</v>
      </c>
      <c r="I81" s="6">
        <v>0.000134466015</v>
      </c>
      <c r="J81" s="6">
        <v>-0.00017501905</v>
      </c>
      <c r="K81" s="6">
        <v>-0.005663729</v>
      </c>
      <c r="L81" s="6">
        <v>5.0056079999999995E-05</v>
      </c>
      <c r="M81" s="6">
        <v>-0.00020694099999999998</v>
      </c>
      <c r="N81" s="6">
        <v>-0.00018378684999999998</v>
      </c>
      <c r="O81" s="6">
        <v>0.0006699767</v>
      </c>
      <c r="P81" s="6">
        <v>-0.0002265374</v>
      </c>
      <c r="Q81" s="6">
        <v>-8.299874E-05</v>
      </c>
      <c r="R81" s="6">
        <v>0.00012393608499999999</v>
      </c>
      <c r="S81" s="6">
        <v>-0.000131350535</v>
      </c>
      <c r="T81" s="6">
        <v>0.00013811865</v>
      </c>
      <c r="U81" s="2">
        <v>9999.9858</v>
      </c>
      <c r="V81" s="1">
        <v>-16.3584</v>
      </c>
      <c r="W81" s="1">
        <v>1.22095</v>
      </c>
      <c r="X81" s="1">
        <v>-1.5891</v>
      </c>
      <c r="Y81" s="1">
        <v>-51.41525</v>
      </c>
      <c r="Z81" s="1">
        <v>0.45430000000000004</v>
      </c>
      <c r="AA81" s="1">
        <v>-1.8790499999999999</v>
      </c>
      <c r="AB81" s="1">
        <v>-1.6689500000000002</v>
      </c>
      <c r="AC81" s="4">
        <v>6.0812</v>
      </c>
      <c r="AD81" s="4">
        <v>-2.05645</v>
      </c>
      <c r="AE81" s="4">
        <v>-0.7536499999999999</v>
      </c>
      <c r="AF81" s="4">
        <v>1.1262</v>
      </c>
      <c r="AG81" s="4">
        <v>-1.19205</v>
      </c>
      <c r="AH81" s="4">
        <v>1.25535</v>
      </c>
    </row>
    <row r="82" spans="2:34" ht="11.25">
      <c r="B82" s="8" t="s">
        <v>56</v>
      </c>
      <c r="C82" s="3">
        <v>2600</v>
      </c>
      <c r="D82" s="5">
        <v>1.1922700000000002</v>
      </c>
      <c r="E82" s="5">
        <v>0.45856545</v>
      </c>
      <c r="F82" s="4">
        <v>417.6143</v>
      </c>
      <c r="G82" s="5">
        <v>1.1922695</v>
      </c>
      <c r="H82" s="6">
        <v>-0.0013638934999999999</v>
      </c>
      <c r="I82" s="6">
        <v>0.0001865093</v>
      </c>
      <c r="J82" s="6">
        <v>-0.000129751935</v>
      </c>
      <c r="K82" s="6">
        <v>-0.006142168</v>
      </c>
      <c r="L82" s="6">
        <v>4.4216345E-05</v>
      </c>
      <c r="M82" s="6">
        <v>-0.00023565830000000002</v>
      </c>
      <c r="N82" s="6">
        <v>-0.00020528155</v>
      </c>
      <c r="O82" s="6">
        <v>0.00072001105</v>
      </c>
      <c r="P82" s="6">
        <v>-0.00024386175</v>
      </c>
      <c r="Q82" s="6">
        <v>-7.9409085E-05</v>
      </c>
      <c r="R82" s="6">
        <v>0.00013683308</v>
      </c>
      <c r="S82" s="6">
        <v>-0.0001444121</v>
      </c>
      <c r="T82" s="6">
        <v>0.000148200595</v>
      </c>
      <c r="U82" s="2">
        <v>9999.993050000001</v>
      </c>
      <c r="V82" s="1">
        <v>-11.4384</v>
      </c>
      <c r="W82" s="1">
        <v>1.5644500000000001</v>
      </c>
      <c r="X82" s="1">
        <v>-1.0883500000000002</v>
      </c>
      <c r="Y82" s="1">
        <v>-51.515699999999995</v>
      </c>
      <c r="Z82" s="1">
        <v>0.37085</v>
      </c>
      <c r="AA82" s="1">
        <v>-1.9768000000000001</v>
      </c>
      <c r="AB82" s="1">
        <v>-1.7220499999999999</v>
      </c>
      <c r="AC82" s="4">
        <v>6.0385</v>
      </c>
      <c r="AD82" s="4">
        <v>-2.0454499999999998</v>
      </c>
      <c r="AE82" s="4">
        <v>-0.66605</v>
      </c>
      <c r="AF82" s="4">
        <v>1.14825</v>
      </c>
      <c r="AG82" s="4">
        <v>-1.21115</v>
      </c>
      <c r="AH82" s="4">
        <v>1.24395</v>
      </c>
    </row>
    <row r="83" spans="2:34" ht="11.25">
      <c r="B83" s="8" t="s">
        <v>56</v>
      </c>
      <c r="C83" s="3">
        <v>2800</v>
      </c>
      <c r="D83" s="5">
        <v>1.283464</v>
      </c>
      <c r="E83" s="5">
        <v>0.45837995</v>
      </c>
      <c r="F83" s="4">
        <v>417.76329999999996</v>
      </c>
      <c r="G83" s="5">
        <v>1.2834625</v>
      </c>
      <c r="H83" s="6">
        <v>-0.0016595115</v>
      </c>
      <c r="I83" s="6">
        <v>0.000154208415</v>
      </c>
      <c r="J83" s="6">
        <v>-0.00018350295</v>
      </c>
      <c r="K83" s="6">
        <v>-0.0066352170000000005</v>
      </c>
      <c r="L83" s="6">
        <v>4.4647845E-05</v>
      </c>
      <c r="M83" s="6">
        <v>-0.00023765420000000003</v>
      </c>
      <c r="N83" s="6">
        <v>-0.0002047247</v>
      </c>
      <c r="O83" s="6">
        <v>0.00077166765</v>
      </c>
      <c r="P83" s="6">
        <v>-0.0002614639</v>
      </c>
      <c r="Q83" s="6">
        <v>-9.285394499999999E-05</v>
      </c>
      <c r="R83" s="6">
        <v>0.00014159815</v>
      </c>
      <c r="S83" s="6">
        <v>-0.00015441455</v>
      </c>
      <c r="T83" s="6">
        <v>0.000155975355</v>
      </c>
      <c r="U83" s="2">
        <v>9999.99115</v>
      </c>
      <c r="V83" s="1">
        <v>-12.9282</v>
      </c>
      <c r="W83" s="1">
        <v>1.2019</v>
      </c>
      <c r="X83" s="1">
        <v>-1.4301499999999998</v>
      </c>
      <c r="Y83" s="1">
        <v>-51.69655</v>
      </c>
      <c r="Z83" s="1">
        <v>0.34785</v>
      </c>
      <c r="AA83" s="1">
        <v>-1.8520500000000002</v>
      </c>
      <c r="AB83" s="1">
        <v>-1.5954000000000002</v>
      </c>
      <c r="AC83" s="4">
        <v>6.01185</v>
      </c>
      <c r="AD83" s="4">
        <v>-2.0372500000000002</v>
      </c>
      <c r="AE83" s="4">
        <v>-0.7235</v>
      </c>
      <c r="AF83" s="4">
        <v>1.10395</v>
      </c>
      <c r="AG83" s="4">
        <v>-1.20295</v>
      </c>
      <c r="AH83" s="4">
        <v>1.21625</v>
      </c>
    </row>
    <row r="84" spans="2:34" ht="11.25">
      <c r="B84" s="8" t="s">
        <v>56</v>
      </c>
      <c r="C84" s="3">
        <v>3000</v>
      </c>
      <c r="D84" s="5">
        <v>1.375057</v>
      </c>
      <c r="E84" s="5">
        <v>0.4583524</v>
      </c>
      <c r="F84" s="4">
        <v>417.8876</v>
      </c>
      <c r="G84" s="5">
        <v>1.3750555</v>
      </c>
      <c r="H84" s="6">
        <v>-0.0019493205</v>
      </c>
      <c r="I84" s="6">
        <v>0.00017677123</v>
      </c>
      <c r="J84" s="6">
        <v>-0.0003187392</v>
      </c>
      <c r="K84" s="6">
        <v>-0.007128694499999999</v>
      </c>
      <c r="L84" s="6">
        <v>4.804583E-05</v>
      </c>
      <c r="M84" s="6">
        <v>-0.00024930815</v>
      </c>
      <c r="N84" s="6">
        <v>-0.0001847223</v>
      </c>
      <c r="O84" s="6">
        <v>0.0008222318</v>
      </c>
      <c r="P84" s="6">
        <v>-0.0002796993</v>
      </c>
      <c r="Q84" s="6">
        <v>-0.00010830799500000001</v>
      </c>
      <c r="R84" s="6">
        <v>0.00014795891</v>
      </c>
      <c r="S84" s="6">
        <v>-0.0001626202</v>
      </c>
      <c r="T84" s="6">
        <v>0.00016164424</v>
      </c>
      <c r="U84" s="2">
        <v>9999.989399999999</v>
      </c>
      <c r="V84" s="1">
        <v>-14.17115</v>
      </c>
      <c r="W84" s="1">
        <v>1.28665</v>
      </c>
      <c r="X84" s="1">
        <v>-2.3184</v>
      </c>
      <c r="Y84" s="1">
        <v>-51.841049999999996</v>
      </c>
      <c r="Z84" s="1">
        <v>0.34914999999999996</v>
      </c>
      <c r="AA84" s="1">
        <v>-1.81385</v>
      </c>
      <c r="AB84" s="1">
        <v>-1.3439</v>
      </c>
      <c r="AC84" s="4">
        <v>5.978400000000001</v>
      </c>
      <c r="AD84" s="4">
        <v>-2.03395</v>
      </c>
      <c r="AE84" s="4">
        <v>-0.78775</v>
      </c>
      <c r="AF84" s="4">
        <v>1.07745</v>
      </c>
      <c r="AG84" s="4">
        <v>-1.18215</v>
      </c>
      <c r="AH84" s="4">
        <v>1.1771</v>
      </c>
    </row>
    <row r="85" spans="2:34" ht="11.25">
      <c r="B85" s="8" t="s">
        <v>56</v>
      </c>
      <c r="C85" s="3">
        <v>3200</v>
      </c>
      <c r="D85" s="5">
        <v>1.466162</v>
      </c>
      <c r="E85" s="5">
        <v>0.45817555</v>
      </c>
      <c r="F85" s="4">
        <v>417.59385</v>
      </c>
      <c r="G85" s="5">
        <v>1.4661605</v>
      </c>
      <c r="H85" s="6">
        <v>-0.0016478410000000001</v>
      </c>
      <c r="I85" s="6">
        <v>0.0002360028</v>
      </c>
      <c r="J85" s="6">
        <v>-0.00026610990000000003</v>
      </c>
      <c r="K85" s="6">
        <v>-0.007605406</v>
      </c>
      <c r="L85" s="6">
        <v>4.4974635E-05</v>
      </c>
      <c r="M85" s="6">
        <v>-0.000279894</v>
      </c>
      <c r="N85" s="6">
        <v>-0.0002063024</v>
      </c>
      <c r="O85" s="6">
        <v>0.0008701287</v>
      </c>
      <c r="P85" s="6">
        <v>-0.0002979177</v>
      </c>
      <c r="Q85" s="6">
        <v>-0.00010519246</v>
      </c>
      <c r="R85" s="6">
        <v>0.00016369342</v>
      </c>
      <c r="S85" s="6">
        <v>-0.00017598445</v>
      </c>
      <c r="T85" s="6">
        <v>0.00017225307999999998</v>
      </c>
      <c r="U85" s="2">
        <v>9999.99325</v>
      </c>
      <c r="V85" s="1">
        <v>-11.233799999999999</v>
      </c>
      <c r="W85" s="1">
        <v>1.6106500000000001</v>
      </c>
      <c r="X85" s="1">
        <v>-1.81535</v>
      </c>
      <c r="Y85" s="1">
        <v>-51.87094999999999</v>
      </c>
      <c r="Z85" s="1">
        <v>0.30635</v>
      </c>
      <c r="AA85" s="1">
        <v>-1.90985</v>
      </c>
      <c r="AB85" s="1">
        <v>-1.4076499999999998</v>
      </c>
      <c r="AC85" s="4">
        <v>5.9335</v>
      </c>
      <c r="AD85" s="4">
        <v>-2.0318</v>
      </c>
      <c r="AE85" s="4">
        <v>-0.71755</v>
      </c>
      <c r="AF85" s="4">
        <v>1.11795</v>
      </c>
      <c r="AG85" s="4">
        <v>-1.1997</v>
      </c>
      <c r="AH85" s="4">
        <v>1.1764000000000001</v>
      </c>
    </row>
    <row r="86" spans="2:34" ht="11.25">
      <c r="B86" s="8" t="s">
        <v>56</v>
      </c>
      <c r="C86" s="3">
        <v>3400</v>
      </c>
      <c r="D86" s="5">
        <v>1.556302</v>
      </c>
      <c r="E86" s="5">
        <v>0.4577358</v>
      </c>
      <c r="F86" s="4">
        <v>417.4799</v>
      </c>
      <c r="G86" s="5">
        <v>1.5563004999999999</v>
      </c>
      <c r="H86" s="6">
        <v>-0.0015714485</v>
      </c>
      <c r="I86" s="6">
        <v>0.00029214815000000005</v>
      </c>
      <c r="J86" s="6">
        <v>-0.00019510055</v>
      </c>
      <c r="K86" s="6">
        <v>-0.00806891</v>
      </c>
      <c r="L86" s="6">
        <v>4.522321E-05</v>
      </c>
      <c r="M86" s="6">
        <v>-0.00031171884999999996</v>
      </c>
      <c r="N86" s="6">
        <v>-0.000230193</v>
      </c>
      <c r="O86" s="6">
        <v>0.0009175311999999999</v>
      </c>
      <c r="P86" s="6">
        <v>-0.0003169206</v>
      </c>
      <c r="Q86" s="6">
        <v>-0.00010032873</v>
      </c>
      <c r="R86" s="6">
        <v>0.00017965231500000002</v>
      </c>
      <c r="S86" s="6">
        <v>-0.00019000275</v>
      </c>
      <c r="T86" s="6">
        <v>0.00018476604</v>
      </c>
      <c r="U86" s="2">
        <v>9999.9947</v>
      </c>
      <c r="V86" s="1">
        <v>-10.09455</v>
      </c>
      <c r="W86" s="1">
        <v>1.87825</v>
      </c>
      <c r="X86" s="1">
        <v>-1.2542</v>
      </c>
      <c r="Y86" s="1">
        <v>-51.84525</v>
      </c>
      <c r="Z86" s="1">
        <v>0.29035</v>
      </c>
      <c r="AA86" s="1">
        <v>-2.0037</v>
      </c>
      <c r="AB86" s="1">
        <v>-1.4795500000000001</v>
      </c>
      <c r="AC86" s="4">
        <v>5.89435</v>
      </c>
      <c r="AD86" s="4">
        <v>-2.03615</v>
      </c>
      <c r="AE86" s="4">
        <v>-0.6448</v>
      </c>
      <c r="AF86" s="4">
        <v>1.15575</v>
      </c>
      <c r="AG86" s="4">
        <v>-1.2203</v>
      </c>
      <c r="AH86" s="4">
        <v>1.1888</v>
      </c>
    </row>
    <row r="87" spans="2:34" ht="11.25">
      <c r="B87" s="8" t="s">
        <v>56</v>
      </c>
      <c r="C87" s="3">
        <v>3600</v>
      </c>
      <c r="D87" s="5">
        <v>1.6469745</v>
      </c>
      <c r="E87" s="5">
        <v>0.4574929</v>
      </c>
      <c r="F87" s="4">
        <v>417.4677</v>
      </c>
      <c r="G87" s="5">
        <v>1.6469740000000002</v>
      </c>
      <c r="H87" s="6">
        <v>-0.0016430945</v>
      </c>
      <c r="I87" s="6">
        <v>0.00021358665500000002</v>
      </c>
      <c r="J87" s="6">
        <v>-0.00025752155</v>
      </c>
      <c r="K87" s="6">
        <v>-0.008552784</v>
      </c>
      <c r="L87" s="6">
        <v>3.7537475E-05</v>
      </c>
      <c r="M87" s="6">
        <v>-0.00030038535000000003</v>
      </c>
      <c r="N87" s="6">
        <v>-0.0002298323</v>
      </c>
      <c r="O87" s="6">
        <v>0.0009663669000000001</v>
      </c>
      <c r="P87" s="6">
        <v>-0.0003328981</v>
      </c>
      <c r="Q87" s="6">
        <v>-0.00012168895</v>
      </c>
      <c r="R87" s="6">
        <v>0.000182462195</v>
      </c>
      <c r="S87" s="6">
        <v>-0.00019827535</v>
      </c>
      <c r="T87" s="6">
        <v>0.00019011061</v>
      </c>
      <c r="U87" s="2">
        <v>9999.9947</v>
      </c>
      <c r="V87" s="1">
        <v>-9.9726</v>
      </c>
      <c r="W87" s="1">
        <v>1.2982</v>
      </c>
      <c r="X87" s="1">
        <v>-1.56415</v>
      </c>
      <c r="Y87" s="1">
        <v>-51.929050000000004</v>
      </c>
      <c r="Z87" s="1">
        <v>0.22765000000000002</v>
      </c>
      <c r="AA87" s="1">
        <v>-1.8246</v>
      </c>
      <c r="AB87" s="1">
        <v>-1.39575</v>
      </c>
      <c r="AC87" s="4">
        <v>5.8665</v>
      </c>
      <c r="AD87" s="4">
        <v>-2.02105</v>
      </c>
      <c r="AE87" s="4">
        <v>-0.73895</v>
      </c>
      <c r="AF87" s="4">
        <v>1.1090499999999999</v>
      </c>
      <c r="AG87" s="4">
        <v>-1.20335</v>
      </c>
      <c r="AH87" s="4">
        <v>1.1554</v>
      </c>
    </row>
    <row r="88" spans="2:34" ht="11.25">
      <c r="B88" s="8" t="s">
        <v>56</v>
      </c>
      <c r="C88" s="3">
        <v>3800</v>
      </c>
      <c r="D88" s="5">
        <v>1.7382835</v>
      </c>
      <c r="E88" s="5">
        <v>0.45744295</v>
      </c>
      <c r="F88" s="4">
        <v>417.42724999999996</v>
      </c>
      <c r="G88" s="5">
        <v>1.7382825</v>
      </c>
      <c r="H88" s="6">
        <v>-0.0016634484999999998</v>
      </c>
      <c r="I88" s="6">
        <v>0.00020669499</v>
      </c>
      <c r="J88" s="6">
        <v>-0.00039372699999999997</v>
      </c>
      <c r="K88" s="6">
        <v>-0.0090443165</v>
      </c>
      <c r="L88" s="6">
        <v>3.2599045E-05</v>
      </c>
      <c r="M88" s="6">
        <v>-0.00030286365</v>
      </c>
      <c r="N88" s="6">
        <v>-0.00021331585</v>
      </c>
      <c r="O88" s="6">
        <v>0.0010140979</v>
      </c>
      <c r="P88" s="6">
        <v>-0.0003479676</v>
      </c>
      <c r="Q88" s="6">
        <v>-0.00014036545</v>
      </c>
      <c r="R88" s="6">
        <v>0.00018838929</v>
      </c>
      <c r="S88" s="6">
        <v>-0.0002046205</v>
      </c>
      <c r="T88" s="6">
        <v>0.00019092531</v>
      </c>
      <c r="U88" s="2">
        <v>9999.99515</v>
      </c>
      <c r="V88" s="1">
        <v>-9.56795</v>
      </c>
      <c r="W88" s="1">
        <v>1.1902</v>
      </c>
      <c r="X88" s="1">
        <v>-2.26525</v>
      </c>
      <c r="Y88" s="1">
        <v>-52.0287</v>
      </c>
      <c r="Z88" s="1">
        <v>0.1875</v>
      </c>
      <c r="AA88" s="1">
        <v>-1.7429999999999999</v>
      </c>
      <c r="AB88" s="1">
        <v>-1.2275999999999998</v>
      </c>
      <c r="AC88" s="4">
        <v>5.8331</v>
      </c>
      <c r="AD88" s="4">
        <v>-2.00165</v>
      </c>
      <c r="AE88" s="4">
        <v>-0.8076</v>
      </c>
      <c r="AF88" s="4">
        <v>1.0848</v>
      </c>
      <c r="AG88" s="4">
        <v>-1.17675</v>
      </c>
      <c r="AH88" s="4">
        <v>1.09965</v>
      </c>
    </row>
    <row r="89" spans="2:34" ht="11.25">
      <c r="B89" s="8" t="s">
        <v>56</v>
      </c>
      <c r="C89" s="3">
        <v>4000</v>
      </c>
      <c r="D89" s="5">
        <v>1.8288785</v>
      </c>
      <c r="E89" s="5">
        <v>0.4572196</v>
      </c>
      <c r="F89" s="4">
        <v>417.7789</v>
      </c>
      <c r="G89" s="5">
        <v>1.828877</v>
      </c>
      <c r="H89" s="6">
        <v>-0.002393261</v>
      </c>
      <c r="I89" s="6">
        <v>0.00020914292</v>
      </c>
      <c r="J89" s="6">
        <v>-0.0003764617</v>
      </c>
      <c r="K89" s="6">
        <v>-0.009524023</v>
      </c>
      <c r="L89" s="6">
        <v>3.724376E-05</v>
      </c>
      <c r="M89" s="6">
        <v>-0.0003167267</v>
      </c>
      <c r="N89" s="6">
        <v>-0.00022679335000000002</v>
      </c>
      <c r="O89" s="6">
        <v>0.0010594968500000001</v>
      </c>
      <c r="P89" s="6">
        <v>-0.00036590965</v>
      </c>
      <c r="Q89" s="6">
        <v>-0.0001444554</v>
      </c>
      <c r="R89" s="6">
        <v>0.00019949452000000002</v>
      </c>
      <c r="S89" s="6">
        <v>-0.00021356145000000002</v>
      </c>
      <c r="T89" s="6">
        <v>0.00019407073</v>
      </c>
      <c r="U89" s="2">
        <v>9999.9913</v>
      </c>
      <c r="V89" s="1">
        <v>-13.0842</v>
      </c>
      <c r="W89" s="1">
        <v>1.14445</v>
      </c>
      <c r="X89" s="1">
        <v>-2.05895</v>
      </c>
      <c r="Y89" s="1">
        <v>-52.0747</v>
      </c>
      <c r="Z89" s="1">
        <v>0.20355</v>
      </c>
      <c r="AA89" s="1">
        <v>-1.7323</v>
      </c>
      <c r="AB89" s="1">
        <v>-1.2403</v>
      </c>
      <c r="AC89" s="4">
        <v>5.7924500000000005</v>
      </c>
      <c r="AD89" s="4">
        <v>-2.00055</v>
      </c>
      <c r="AE89" s="4">
        <v>-0.79</v>
      </c>
      <c r="AF89" s="4">
        <v>1.0917</v>
      </c>
      <c r="AG89" s="4">
        <v>-1.1673499999999999</v>
      </c>
      <c r="AH89" s="4">
        <v>1.06215</v>
      </c>
    </row>
    <row r="90" spans="2:34" ht="11.25">
      <c r="B90" s="8" t="s">
        <v>56</v>
      </c>
      <c r="C90" s="3">
        <v>4200</v>
      </c>
      <c r="D90" s="5">
        <v>1.919537</v>
      </c>
      <c r="E90" s="5">
        <v>0.45703249999999995</v>
      </c>
      <c r="F90" s="4">
        <v>417.20785</v>
      </c>
      <c r="G90" s="5">
        <v>1.919536</v>
      </c>
      <c r="H90" s="6">
        <v>-0.0014154575</v>
      </c>
      <c r="I90" s="6">
        <v>0.00024864675</v>
      </c>
      <c r="J90" s="6">
        <v>-0.0003212893</v>
      </c>
      <c r="K90" s="6">
        <v>-0.009999651</v>
      </c>
      <c r="L90" s="6">
        <v>1.96890645E-05</v>
      </c>
      <c r="M90" s="6">
        <v>-0.00034210649999999996</v>
      </c>
      <c r="N90" s="6">
        <v>-0.00024946685</v>
      </c>
      <c r="O90" s="6">
        <v>0.00110355625</v>
      </c>
      <c r="P90" s="6">
        <v>-0.00037913435</v>
      </c>
      <c r="Q90" s="6">
        <v>-0.0001401901</v>
      </c>
      <c r="R90" s="6">
        <v>0.00021374601999999998</v>
      </c>
      <c r="S90" s="6">
        <v>-0.0002245158</v>
      </c>
      <c r="T90" s="6">
        <v>0.00020002757000000003</v>
      </c>
      <c r="U90" s="2">
        <v>9999.99705</v>
      </c>
      <c r="V90" s="1">
        <v>-7.3734</v>
      </c>
      <c r="W90" s="1">
        <v>1.29585</v>
      </c>
      <c r="X90" s="1">
        <v>-1.6742</v>
      </c>
      <c r="Y90" s="1">
        <v>-52.0931</v>
      </c>
      <c r="Z90" s="1">
        <v>0.10265</v>
      </c>
      <c r="AA90" s="1">
        <v>-1.78255</v>
      </c>
      <c r="AB90" s="1">
        <v>-1.29985</v>
      </c>
      <c r="AC90" s="4">
        <v>5.74865</v>
      </c>
      <c r="AD90" s="4">
        <v>-1.975</v>
      </c>
      <c r="AE90" s="4">
        <v>-0.7304999999999999</v>
      </c>
      <c r="AF90" s="4">
        <v>1.1140999999999999</v>
      </c>
      <c r="AG90" s="4">
        <v>-1.1694499999999999</v>
      </c>
      <c r="AH90" s="4">
        <v>1.043</v>
      </c>
    </row>
    <row r="91" spans="2:34" ht="11.25">
      <c r="B91" s="8" t="s">
        <v>56</v>
      </c>
      <c r="C91" s="3">
        <v>4400</v>
      </c>
      <c r="D91" s="5">
        <v>2.009956</v>
      </c>
      <c r="E91" s="5">
        <v>0.4568081</v>
      </c>
      <c r="F91" s="4">
        <v>416.1241</v>
      </c>
      <c r="G91" s="5">
        <v>2.0099555000000002</v>
      </c>
      <c r="H91" s="6">
        <v>0.00069621445</v>
      </c>
      <c r="I91" s="6">
        <v>0.00027737300000000003</v>
      </c>
      <c r="J91" s="6">
        <v>-0.00033256905</v>
      </c>
      <c r="K91" s="6">
        <v>-0.010468255</v>
      </c>
      <c r="L91" s="6">
        <v>-1.3284654E-05</v>
      </c>
      <c r="M91" s="6">
        <v>-0.0003582078</v>
      </c>
      <c r="N91" s="6">
        <v>-0.00025744975</v>
      </c>
      <c r="O91" s="6">
        <v>0.001148565</v>
      </c>
      <c r="P91" s="6">
        <v>-0.0003894807</v>
      </c>
      <c r="Q91" s="6">
        <v>-0.0001467525</v>
      </c>
      <c r="R91" s="6">
        <v>0.000224017285</v>
      </c>
      <c r="S91" s="6">
        <v>-0.00023575240000000002</v>
      </c>
      <c r="T91" s="6">
        <v>0.00020614834</v>
      </c>
      <c r="U91" s="2">
        <v>9999.9991</v>
      </c>
      <c r="V91" s="1">
        <v>3.46345</v>
      </c>
      <c r="W91" s="1">
        <v>1.3798</v>
      </c>
      <c r="X91" s="1">
        <v>-1.65475</v>
      </c>
      <c r="Y91" s="1">
        <v>-52.0818</v>
      </c>
      <c r="Z91" s="1">
        <v>-0.066</v>
      </c>
      <c r="AA91" s="1">
        <v>-1.78205</v>
      </c>
      <c r="AB91" s="1">
        <v>-1.28085</v>
      </c>
      <c r="AC91" s="4">
        <v>5.71425</v>
      </c>
      <c r="AD91" s="4">
        <v>-1.9377</v>
      </c>
      <c r="AE91" s="4">
        <v>-0.7302500000000001</v>
      </c>
      <c r="AF91" s="4">
        <v>1.1146</v>
      </c>
      <c r="AG91" s="4">
        <v>-1.17285</v>
      </c>
      <c r="AH91" s="4">
        <v>1.0259</v>
      </c>
    </row>
    <row r="92" spans="2:34" ht="11.25">
      <c r="B92" s="8" t="s">
        <v>56</v>
      </c>
      <c r="C92" s="3">
        <v>4600</v>
      </c>
      <c r="D92" s="5">
        <v>2.1018185000000003</v>
      </c>
      <c r="E92" s="5">
        <v>0.45691705</v>
      </c>
      <c r="F92" s="4">
        <v>414.94365</v>
      </c>
      <c r="G92" s="5">
        <v>2.1018160000000004</v>
      </c>
      <c r="H92" s="6">
        <v>0.003209313</v>
      </c>
      <c r="I92" s="6">
        <v>0.00031190695000000003</v>
      </c>
      <c r="J92" s="6">
        <v>-0.00033316615</v>
      </c>
      <c r="K92" s="6">
        <v>-0.010964390000000001</v>
      </c>
      <c r="L92" s="6">
        <v>-5.415976E-05</v>
      </c>
      <c r="M92" s="6">
        <v>-0.00037643949999999996</v>
      </c>
      <c r="N92" s="6">
        <v>-0.00026960855000000004</v>
      </c>
      <c r="O92" s="6">
        <v>0.0011936120000000001</v>
      </c>
      <c r="P92" s="6">
        <v>-0.00039809865</v>
      </c>
      <c r="Q92" s="6">
        <v>-0.00014644035</v>
      </c>
      <c r="R92" s="6">
        <v>0.000234014955</v>
      </c>
      <c r="S92" s="6">
        <v>-0.00024669845</v>
      </c>
      <c r="T92" s="6">
        <v>0.00020914885</v>
      </c>
      <c r="U92" s="2">
        <v>9999.988099999999</v>
      </c>
      <c r="V92" s="1">
        <v>15.268</v>
      </c>
      <c r="W92" s="1">
        <v>1.48465</v>
      </c>
      <c r="X92" s="1">
        <v>-1.58555</v>
      </c>
      <c r="Y92" s="1">
        <v>-52.165350000000004</v>
      </c>
      <c r="Z92" s="1">
        <v>-0.2576</v>
      </c>
      <c r="AA92" s="1">
        <v>-1.7914500000000002</v>
      </c>
      <c r="AB92" s="1">
        <v>-1.28295</v>
      </c>
      <c r="AC92" s="4">
        <v>5.6785</v>
      </c>
      <c r="AD92" s="4">
        <v>-1.89405</v>
      </c>
      <c r="AE92" s="4">
        <v>-0.6968</v>
      </c>
      <c r="AF92" s="4">
        <v>1.11395</v>
      </c>
      <c r="AG92" s="4">
        <v>-1.1735</v>
      </c>
      <c r="AH92" s="4">
        <v>0.99585</v>
      </c>
    </row>
    <row r="93" spans="2:34" ht="11.25">
      <c r="B93" s="8" t="s">
        <v>56</v>
      </c>
      <c r="C93" s="3">
        <v>4800</v>
      </c>
      <c r="D93" s="5">
        <v>2.192374</v>
      </c>
      <c r="E93" s="5">
        <v>0.45674465</v>
      </c>
      <c r="F93" s="4">
        <v>413.74915</v>
      </c>
      <c r="G93" s="5">
        <v>2.192366</v>
      </c>
      <c r="H93" s="6">
        <v>0.0059662995</v>
      </c>
      <c r="I93" s="6">
        <v>0.0003419073</v>
      </c>
      <c r="J93" s="6">
        <v>-0.0003177631</v>
      </c>
      <c r="K93" s="6">
        <v>-0.011449015</v>
      </c>
      <c r="L93" s="6">
        <v>-9.9379075E-05</v>
      </c>
      <c r="M93" s="6">
        <v>-0.0003937691</v>
      </c>
      <c r="N93" s="6">
        <v>-0.0002835805</v>
      </c>
      <c r="O93" s="6">
        <v>0.001236464</v>
      </c>
      <c r="P93" s="6">
        <v>-0.00040653715</v>
      </c>
      <c r="Q93" s="6">
        <v>-0.00014737785</v>
      </c>
      <c r="R93" s="6">
        <v>0.00024391174</v>
      </c>
      <c r="S93" s="6">
        <v>-0.00025862849999999996</v>
      </c>
      <c r="T93" s="6">
        <v>0.000214738675</v>
      </c>
      <c r="U93" s="2">
        <v>9999.962800000001</v>
      </c>
      <c r="V93" s="1">
        <v>27.213</v>
      </c>
      <c r="W93" s="1">
        <v>1.5601</v>
      </c>
      <c r="X93" s="1">
        <v>-1.4499</v>
      </c>
      <c r="Y93" s="1">
        <v>-52.2211</v>
      </c>
      <c r="Z93" s="1">
        <v>-0.45315</v>
      </c>
      <c r="AA93" s="1">
        <v>-1.79645</v>
      </c>
      <c r="AB93" s="1">
        <v>-1.29365</v>
      </c>
      <c r="AC93" s="4">
        <v>5.6392500000000005</v>
      </c>
      <c r="AD93" s="4">
        <v>-1.8542999999999998</v>
      </c>
      <c r="AE93" s="4">
        <v>-0.67245</v>
      </c>
      <c r="AF93" s="4">
        <v>1.11325</v>
      </c>
      <c r="AG93" s="4">
        <v>-1.17935</v>
      </c>
      <c r="AH93" s="4">
        <v>0.98045</v>
      </c>
    </row>
    <row r="94" spans="2:34" ht="11.25">
      <c r="B94" s="8" t="s">
        <v>56</v>
      </c>
      <c r="C94" s="3">
        <v>5000</v>
      </c>
      <c r="D94" s="5">
        <v>2.2835875000000003</v>
      </c>
      <c r="E94" s="5">
        <v>0.4567174</v>
      </c>
      <c r="F94" s="4">
        <v>412.52985</v>
      </c>
      <c r="G94" s="5">
        <v>2.2835695</v>
      </c>
      <c r="H94" s="6">
        <v>0.0089989575</v>
      </c>
      <c r="I94" s="6">
        <v>0.00038112245</v>
      </c>
      <c r="J94" s="6">
        <v>-0.00029149884999999997</v>
      </c>
      <c r="K94" s="6">
        <v>-0.01192955</v>
      </c>
      <c r="L94" s="6">
        <v>-0.00014619135</v>
      </c>
      <c r="M94" s="6">
        <v>-0.00041322305</v>
      </c>
      <c r="N94" s="6">
        <v>-0.0002997046</v>
      </c>
      <c r="O94" s="6">
        <v>0.001277626</v>
      </c>
      <c r="P94" s="6">
        <v>-0.00041614845</v>
      </c>
      <c r="Q94" s="6">
        <v>-0.0001471725</v>
      </c>
      <c r="R94" s="6">
        <v>0.00025662093</v>
      </c>
      <c r="S94" s="6">
        <v>-0.00027166545</v>
      </c>
      <c r="T94" s="6">
        <v>0.00022393277999999998</v>
      </c>
      <c r="U94" s="2">
        <v>9999.92215</v>
      </c>
      <c r="V94" s="1">
        <v>39.40625</v>
      </c>
      <c r="W94" s="1">
        <v>1.6697</v>
      </c>
      <c r="X94" s="1">
        <v>-1.277</v>
      </c>
      <c r="Y94" s="1">
        <v>-52.239599999999996</v>
      </c>
      <c r="Z94" s="1">
        <v>-0.6401</v>
      </c>
      <c r="AA94" s="1">
        <v>-1.8098999999999998</v>
      </c>
      <c r="AB94" s="1">
        <v>-1.3126</v>
      </c>
      <c r="AC94" s="4">
        <v>5.594200000000001</v>
      </c>
      <c r="AD94" s="4">
        <v>-1.8223500000000001</v>
      </c>
      <c r="AE94" s="4">
        <v>-0.6446000000000001</v>
      </c>
      <c r="AF94" s="4">
        <v>1.12445</v>
      </c>
      <c r="AG94" s="4">
        <v>-1.1894</v>
      </c>
      <c r="AH94" s="4">
        <v>0.98155</v>
      </c>
    </row>
    <row r="95" spans="2:34" ht="11.25">
      <c r="B95" s="8" t="s">
        <v>56</v>
      </c>
      <c r="C95" s="3">
        <v>5200</v>
      </c>
      <c r="D95" s="5">
        <v>2.374605</v>
      </c>
      <c r="E95" s="5">
        <v>0.45665485</v>
      </c>
      <c r="F95" s="4">
        <v>411.2101</v>
      </c>
      <c r="G95" s="5">
        <v>2.3745725</v>
      </c>
      <c r="H95" s="6">
        <v>0.01249144</v>
      </c>
      <c r="I95" s="6">
        <v>0.0004358855</v>
      </c>
      <c r="J95" s="6">
        <v>-0.00026775885</v>
      </c>
      <c r="K95" s="6">
        <v>-0.012396525</v>
      </c>
      <c r="L95" s="6">
        <v>-0.00020389945</v>
      </c>
      <c r="M95" s="6">
        <v>-0.00043790525</v>
      </c>
      <c r="N95" s="6">
        <v>-0.00031580295</v>
      </c>
      <c r="O95" s="6">
        <v>0.0013179335</v>
      </c>
      <c r="P95" s="6">
        <v>-0.00042126755</v>
      </c>
      <c r="Q95" s="6">
        <v>-0.00014580434999999999</v>
      </c>
      <c r="R95" s="6">
        <v>0.00026859631</v>
      </c>
      <c r="S95" s="6">
        <v>-0.0002815403</v>
      </c>
      <c r="T95" s="6">
        <v>0.00022665021</v>
      </c>
      <c r="U95" s="2">
        <v>9999.86145</v>
      </c>
      <c r="V95" s="1">
        <v>52.6035</v>
      </c>
      <c r="W95" s="1">
        <v>1.83615</v>
      </c>
      <c r="X95" s="1">
        <v>-1.1281</v>
      </c>
      <c r="Y95" s="1">
        <v>-52.20395</v>
      </c>
      <c r="Z95" s="1">
        <v>-0.8585</v>
      </c>
      <c r="AA95" s="1">
        <v>-1.8444</v>
      </c>
      <c r="AB95" s="1">
        <v>-1.3301</v>
      </c>
      <c r="AC95" s="4">
        <v>5.54965</v>
      </c>
      <c r="AD95" s="4">
        <v>-1.7741</v>
      </c>
      <c r="AE95" s="4">
        <v>-0.61415</v>
      </c>
      <c r="AF95" s="4">
        <v>1.13175</v>
      </c>
      <c r="AG95" s="4">
        <v>-1.1854</v>
      </c>
      <c r="AH95" s="4">
        <v>0.95535</v>
      </c>
    </row>
    <row r="96" spans="2:34" ht="11.25">
      <c r="B96" s="8" t="s">
        <v>56</v>
      </c>
      <c r="C96" s="3">
        <v>5400</v>
      </c>
      <c r="D96" s="5">
        <v>2.4650115</v>
      </c>
      <c r="E96" s="5">
        <v>0.45648365</v>
      </c>
      <c r="F96" s="4">
        <v>409.8002</v>
      </c>
      <c r="G96" s="5">
        <v>2.464957</v>
      </c>
      <c r="H96" s="6">
        <v>0.016442365</v>
      </c>
      <c r="I96" s="6">
        <v>0.00050509715</v>
      </c>
      <c r="J96" s="6">
        <v>-0.00026101525</v>
      </c>
      <c r="K96" s="6">
        <v>-0.012874150000000001</v>
      </c>
      <c r="L96" s="6">
        <v>-0.00026420795</v>
      </c>
      <c r="M96" s="6">
        <v>-0.00046308864999999996</v>
      </c>
      <c r="N96" s="6">
        <v>-0.00032756414999999997</v>
      </c>
      <c r="O96" s="6">
        <v>0.0013575764999999998</v>
      </c>
      <c r="P96" s="6">
        <v>-0.00042534764999999997</v>
      </c>
      <c r="Q96" s="6">
        <v>-0.000141291295</v>
      </c>
      <c r="R96" s="6">
        <v>0.00028117697</v>
      </c>
      <c r="S96" s="6">
        <v>-0.00029278645</v>
      </c>
      <c r="T96" s="6">
        <v>0.00022957452499999998</v>
      </c>
      <c r="U96" s="2">
        <v>9999.77745</v>
      </c>
      <c r="V96" s="1">
        <v>66.70225</v>
      </c>
      <c r="W96" s="1">
        <v>2.04975</v>
      </c>
      <c r="X96" s="1">
        <v>-1.0594000000000001</v>
      </c>
      <c r="Y96" s="1">
        <v>-52.22695</v>
      </c>
      <c r="Z96" s="1">
        <v>-1.07175</v>
      </c>
      <c r="AA96" s="1">
        <v>-1.879</v>
      </c>
      <c r="AB96" s="1">
        <v>-1.329</v>
      </c>
      <c r="AC96" s="4">
        <v>5.50695</v>
      </c>
      <c r="AD96" s="4">
        <v>-1.7255</v>
      </c>
      <c r="AE96" s="4">
        <v>-0.57335</v>
      </c>
      <c r="AF96" s="4">
        <v>1.1413</v>
      </c>
      <c r="AG96" s="4">
        <v>-1.1875499999999999</v>
      </c>
      <c r="AH96" s="4">
        <v>0.932</v>
      </c>
    </row>
    <row r="97" spans="2:34" ht="11.25">
      <c r="B97" s="8" t="s">
        <v>56</v>
      </c>
      <c r="C97" s="3">
        <v>5600</v>
      </c>
      <c r="D97" s="5">
        <v>2.557137</v>
      </c>
      <c r="E97" s="5">
        <v>0.45663155</v>
      </c>
      <c r="F97" s="4">
        <v>408.2583</v>
      </c>
      <c r="G97" s="5">
        <v>2.5570505</v>
      </c>
      <c r="H97" s="6">
        <v>0.020999805</v>
      </c>
      <c r="I97" s="6">
        <v>0.00054030565</v>
      </c>
      <c r="J97" s="6">
        <v>-0.00024414660000000003</v>
      </c>
      <c r="K97" s="6">
        <v>-0.013369015000000001</v>
      </c>
      <c r="L97" s="6">
        <v>-0.0003399754</v>
      </c>
      <c r="M97" s="6">
        <v>-0.0004782443</v>
      </c>
      <c r="N97" s="6">
        <v>-0.00034026775000000004</v>
      </c>
      <c r="O97" s="6">
        <v>0.0013955539999999998</v>
      </c>
      <c r="P97" s="6">
        <v>-0.0004275793</v>
      </c>
      <c r="Q97" s="6">
        <v>-0.00014113428</v>
      </c>
      <c r="R97" s="6">
        <v>0.000291099535</v>
      </c>
      <c r="S97" s="6">
        <v>-0.00030131495</v>
      </c>
      <c r="T97" s="6">
        <v>0.0002295012704</v>
      </c>
      <c r="U97" s="2">
        <v>9999.66275</v>
      </c>
      <c r="V97" s="1">
        <v>82.12055000000001</v>
      </c>
      <c r="W97" s="1">
        <v>2.11345</v>
      </c>
      <c r="X97" s="1">
        <v>-0.955</v>
      </c>
      <c r="Y97" s="1">
        <v>-52.2808</v>
      </c>
      <c r="Z97" s="1">
        <v>-1.3293499999999998</v>
      </c>
      <c r="AA97" s="1">
        <v>-1.8705</v>
      </c>
      <c r="AB97" s="1">
        <v>-1.3308499999999999</v>
      </c>
      <c r="AC97" s="4">
        <v>5.45745</v>
      </c>
      <c r="AD97" s="4">
        <v>-1.67205</v>
      </c>
      <c r="AE97" s="4">
        <v>-0.5519499999999999</v>
      </c>
      <c r="AF97" s="4">
        <v>1.1385999999999998</v>
      </c>
      <c r="AG97" s="4">
        <v>-1.17825</v>
      </c>
      <c r="AH97" s="4">
        <v>0.8976999999999999</v>
      </c>
    </row>
    <row r="98" spans="2:34" ht="11.25">
      <c r="B98" s="8" t="s">
        <v>56</v>
      </c>
      <c r="C98" s="3">
        <v>5800</v>
      </c>
      <c r="D98" s="5">
        <v>2.647612</v>
      </c>
      <c r="E98" s="5">
        <v>0.4564848</v>
      </c>
      <c r="F98" s="4">
        <v>406.66115</v>
      </c>
      <c r="G98" s="5">
        <v>2.6474845</v>
      </c>
      <c r="H98" s="6">
        <v>0.02597085</v>
      </c>
      <c r="I98" s="6">
        <v>0.00058144245</v>
      </c>
      <c r="J98" s="6">
        <v>-0.000224179145</v>
      </c>
      <c r="K98" s="6">
        <v>-0.013855815</v>
      </c>
      <c r="L98" s="6">
        <v>-0.00042249265</v>
      </c>
      <c r="M98" s="6">
        <v>-0.0004963978500000001</v>
      </c>
      <c r="N98" s="6">
        <v>-0.00035497865</v>
      </c>
      <c r="O98" s="6">
        <v>0.0014343519999999998</v>
      </c>
      <c r="P98" s="6">
        <v>-0.00042920290000000004</v>
      </c>
      <c r="Q98" s="6">
        <v>-0.00013973962</v>
      </c>
      <c r="R98" s="6">
        <v>0.0003001925</v>
      </c>
      <c r="S98" s="6">
        <v>-0.00031111859999999997</v>
      </c>
      <c r="T98" s="6">
        <v>0.00023156497</v>
      </c>
      <c r="U98" s="2">
        <v>9999.51885</v>
      </c>
      <c r="V98" s="1">
        <v>98.09125</v>
      </c>
      <c r="W98" s="1">
        <v>2.19665</v>
      </c>
      <c r="X98" s="1">
        <v>-0.8471000000000001</v>
      </c>
      <c r="Y98" s="1">
        <v>-52.3329</v>
      </c>
      <c r="Z98" s="1">
        <v>-1.5957</v>
      </c>
      <c r="AA98" s="1">
        <v>-1.87515</v>
      </c>
      <c r="AB98" s="1">
        <v>-1.3409</v>
      </c>
      <c r="AC98" s="4">
        <v>5.417199999999999</v>
      </c>
      <c r="AD98" s="4">
        <v>-1.621</v>
      </c>
      <c r="AE98" s="4">
        <v>-0.5279</v>
      </c>
      <c r="AF98" s="4">
        <v>1.13425</v>
      </c>
      <c r="AG98" s="4">
        <v>-1.1749</v>
      </c>
      <c r="AH98" s="4">
        <v>0.87505</v>
      </c>
    </row>
    <row r="99" spans="2:34" ht="11.25">
      <c r="B99" s="8" t="s">
        <v>56</v>
      </c>
      <c r="C99" s="3">
        <v>6000</v>
      </c>
      <c r="D99" s="5">
        <v>2.7387550000000003</v>
      </c>
      <c r="E99" s="5">
        <v>0.4564591</v>
      </c>
      <c r="F99" s="4">
        <v>405.0022</v>
      </c>
      <c r="G99" s="5">
        <v>2.7385745</v>
      </c>
      <c r="H99" s="6">
        <v>0.031408205</v>
      </c>
      <c r="I99" s="6">
        <v>0.0006150058</v>
      </c>
      <c r="J99" s="6">
        <v>-0.000213306585</v>
      </c>
      <c r="K99" s="6">
        <v>-0.014344514999999999</v>
      </c>
      <c r="L99" s="6">
        <v>-0.00051495945</v>
      </c>
      <c r="M99" s="6">
        <v>-0.00051070895</v>
      </c>
      <c r="N99" s="6">
        <v>-0.0003679939</v>
      </c>
      <c r="O99" s="6">
        <v>0.0014743109999999999</v>
      </c>
      <c r="P99" s="6">
        <v>-0.0004289512</v>
      </c>
      <c r="Q99" s="6">
        <v>-0.000142249495</v>
      </c>
      <c r="R99" s="6">
        <v>0.0003076192</v>
      </c>
      <c r="S99" s="6">
        <v>-0.0003200085</v>
      </c>
      <c r="T99" s="6">
        <v>0.00023118317</v>
      </c>
      <c r="U99" s="2">
        <v>9999.3424</v>
      </c>
      <c r="V99" s="1">
        <v>114.6803</v>
      </c>
      <c r="W99" s="1">
        <v>2.2462</v>
      </c>
      <c r="X99" s="1">
        <v>-0.7792</v>
      </c>
      <c r="Y99" s="1">
        <v>-52.3755</v>
      </c>
      <c r="Z99" s="1">
        <v>-1.88025</v>
      </c>
      <c r="AA99" s="1">
        <v>-1.86505</v>
      </c>
      <c r="AB99" s="1">
        <v>-1.3437999999999999</v>
      </c>
      <c r="AC99" s="4">
        <v>5.38275</v>
      </c>
      <c r="AD99" s="4">
        <v>-1.56615</v>
      </c>
      <c r="AE99" s="4">
        <v>-0.5196000000000001</v>
      </c>
      <c r="AF99" s="4">
        <v>1.12375</v>
      </c>
      <c r="AG99" s="4">
        <v>-1.16825</v>
      </c>
      <c r="AH99" s="4">
        <v>0.8446999999999999</v>
      </c>
    </row>
    <row r="100" spans="2:34" ht="11.25">
      <c r="B100" s="8" t="s">
        <v>56</v>
      </c>
      <c r="C100" s="3">
        <v>6200</v>
      </c>
      <c r="D100" s="5">
        <v>2.8283034999999996</v>
      </c>
      <c r="E100" s="5">
        <v>0.45617795</v>
      </c>
      <c r="F100" s="4">
        <v>403.43</v>
      </c>
      <c r="G100" s="5">
        <v>2.828063</v>
      </c>
      <c r="H100" s="6">
        <v>0.036880844999999995</v>
      </c>
      <c r="I100" s="6">
        <v>0.0006425966</v>
      </c>
      <c r="J100" s="6">
        <v>-0.00020947489</v>
      </c>
      <c r="K100" s="6">
        <v>-0.014820205</v>
      </c>
      <c r="L100" s="6">
        <v>-0.0006081158500000001</v>
      </c>
      <c r="M100" s="6">
        <v>-0.0005229014</v>
      </c>
      <c r="N100" s="6">
        <v>-0.00038026659999999997</v>
      </c>
      <c r="O100" s="6">
        <v>0.0015115005</v>
      </c>
      <c r="P100" s="6">
        <v>-0.0004274079</v>
      </c>
      <c r="Q100" s="6">
        <v>-0.00014819510500000001</v>
      </c>
      <c r="R100" s="6">
        <v>0.0003146932</v>
      </c>
      <c r="S100" s="6">
        <v>-0.0003265599</v>
      </c>
      <c r="T100" s="6">
        <v>0.00022818339499999996</v>
      </c>
      <c r="U100" s="2">
        <v>9999.14965</v>
      </c>
      <c r="V100" s="1">
        <v>130.4008</v>
      </c>
      <c r="W100" s="1">
        <v>2.27215</v>
      </c>
      <c r="X100" s="1">
        <v>-0.74095</v>
      </c>
      <c r="Y100" s="1">
        <v>-52.39925</v>
      </c>
      <c r="Z100" s="1">
        <v>-2.15015</v>
      </c>
      <c r="AA100" s="1">
        <v>-1.84885</v>
      </c>
      <c r="AB100" s="1">
        <v>-1.34455</v>
      </c>
      <c r="AC100" s="4">
        <v>5.344049999999999</v>
      </c>
      <c r="AD100" s="4">
        <v>-1.5110999999999999</v>
      </c>
      <c r="AE100" s="4">
        <v>-0.5242</v>
      </c>
      <c r="AF100" s="4">
        <v>1.1128500000000001</v>
      </c>
      <c r="AG100" s="4">
        <v>-1.1545</v>
      </c>
      <c r="AH100" s="4">
        <v>0.8069</v>
      </c>
    </row>
    <row r="101" spans="2:34" ht="11.25">
      <c r="B101" s="8" t="s">
        <v>56</v>
      </c>
      <c r="C101" s="3">
        <v>6400</v>
      </c>
      <c r="D101" s="5">
        <v>2.9194940000000003</v>
      </c>
      <c r="E101" s="5">
        <v>0.45617094999999996</v>
      </c>
      <c r="F101" s="4">
        <v>402.0934</v>
      </c>
      <c r="G101" s="5">
        <v>2.9191925</v>
      </c>
      <c r="H101" s="6">
        <v>0.041971665</v>
      </c>
      <c r="I101" s="6">
        <v>0.0006908594</v>
      </c>
      <c r="J101" s="6">
        <v>-0.00022203075</v>
      </c>
      <c r="K101" s="6">
        <v>-0.015324565</v>
      </c>
      <c r="L101" s="6">
        <v>-0.00069433965</v>
      </c>
      <c r="M101" s="6">
        <v>-0.0005383225</v>
      </c>
      <c r="N101" s="6">
        <v>-0.000387714</v>
      </c>
      <c r="O101" s="6">
        <v>0.0015513945</v>
      </c>
      <c r="P101" s="6">
        <v>-0.0004256864</v>
      </c>
      <c r="Q101" s="6">
        <v>-0.00014895315499999999</v>
      </c>
      <c r="R101" s="6">
        <v>0.00032291885</v>
      </c>
      <c r="S101" s="6">
        <v>-0.0003339381</v>
      </c>
      <c r="T101" s="6">
        <v>0.000221354895</v>
      </c>
      <c r="U101" s="2">
        <v>9998.966400000001</v>
      </c>
      <c r="V101" s="1">
        <v>143.7655</v>
      </c>
      <c r="W101" s="1">
        <v>2.3667499999999997</v>
      </c>
      <c r="X101" s="1">
        <v>-0.7608</v>
      </c>
      <c r="Y101" s="1">
        <v>-52.49005</v>
      </c>
      <c r="Z101" s="1">
        <v>-2.3783000000000003</v>
      </c>
      <c r="AA101" s="1">
        <v>-1.8441</v>
      </c>
      <c r="AB101" s="1">
        <v>-1.32815</v>
      </c>
      <c r="AC101" s="4">
        <v>5.3136</v>
      </c>
      <c r="AD101" s="4">
        <v>-1.45805</v>
      </c>
      <c r="AE101" s="4">
        <v>-0.5104</v>
      </c>
      <c r="AF101" s="4">
        <v>1.10645</v>
      </c>
      <c r="AG101" s="4">
        <v>-1.14365</v>
      </c>
      <c r="AH101" s="4">
        <v>0.7586499999999999</v>
      </c>
    </row>
    <row r="102" spans="2:34" ht="11.25">
      <c r="B102" s="8" t="s">
        <v>56</v>
      </c>
      <c r="C102" s="3">
        <v>6600</v>
      </c>
      <c r="D102" s="5">
        <v>3.010378</v>
      </c>
      <c r="E102" s="5">
        <v>0.45611785</v>
      </c>
      <c r="F102" s="4">
        <v>401.0088</v>
      </c>
      <c r="G102" s="5">
        <v>3.0100179999999996</v>
      </c>
      <c r="H102" s="6">
        <v>0.04654318</v>
      </c>
      <c r="I102" s="6">
        <v>0.0007563624499999999</v>
      </c>
      <c r="J102" s="6">
        <v>-0.00024959894999999996</v>
      </c>
      <c r="K102" s="6">
        <v>-0.015820715</v>
      </c>
      <c r="L102" s="6">
        <v>-0.0007701049000000001</v>
      </c>
      <c r="M102" s="6">
        <v>-0.00055717295</v>
      </c>
      <c r="N102" s="6">
        <v>-0.00038833119999999997</v>
      </c>
      <c r="O102" s="6">
        <v>0.001590461</v>
      </c>
      <c r="P102" s="6">
        <v>-0.00042617425</v>
      </c>
      <c r="Q102" s="6">
        <v>-0.000150704195</v>
      </c>
      <c r="R102" s="6">
        <v>0.0003352203</v>
      </c>
      <c r="S102" s="6">
        <v>-0.00034271564999999995</v>
      </c>
      <c r="T102" s="6">
        <v>0.00021775192499999999</v>
      </c>
      <c r="U102" s="2">
        <v>9998.80455</v>
      </c>
      <c r="V102" s="1">
        <v>154.61055</v>
      </c>
      <c r="W102" s="1">
        <v>2.513</v>
      </c>
      <c r="X102" s="1">
        <v>-0.82955</v>
      </c>
      <c r="Y102" s="1">
        <v>-52.55325</v>
      </c>
      <c r="Z102" s="1">
        <v>-2.5582000000000003</v>
      </c>
      <c r="AA102" s="1">
        <v>-1.8510499999999999</v>
      </c>
      <c r="AB102" s="1">
        <v>-1.2901500000000001</v>
      </c>
      <c r="AC102" s="4">
        <v>5.2827</v>
      </c>
      <c r="AD102" s="4">
        <v>-1.4156499999999999</v>
      </c>
      <c r="AE102" s="4">
        <v>-0.50095</v>
      </c>
      <c r="AF102" s="4">
        <v>1.1142</v>
      </c>
      <c r="AG102" s="4">
        <v>-1.13825</v>
      </c>
      <c r="AH102" s="4">
        <v>0.7241</v>
      </c>
    </row>
    <row r="103" spans="2:34" ht="11.25">
      <c r="B103" s="8" t="s">
        <v>56</v>
      </c>
      <c r="C103" s="3">
        <v>6800</v>
      </c>
      <c r="D103" s="5">
        <v>3.1004185</v>
      </c>
      <c r="E103" s="5">
        <v>0.4559439</v>
      </c>
      <c r="F103" s="4">
        <v>400.12879999999996</v>
      </c>
      <c r="G103" s="5">
        <v>3.1000045</v>
      </c>
      <c r="H103" s="6">
        <v>0.050663425</v>
      </c>
      <c r="I103" s="6">
        <v>0.00082931205</v>
      </c>
      <c r="J103" s="6">
        <v>-0.00025851499999999996</v>
      </c>
      <c r="K103" s="6">
        <v>-0.016323405</v>
      </c>
      <c r="L103" s="6">
        <v>-0.0008397639</v>
      </c>
      <c r="M103" s="6">
        <v>-0.0005777587</v>
      </c>
      <c r="N103" s="6">
        <v>-0.00037837315</v>
      </c>
      <c r="O103" s="6">
        <v>0.0016216675</v>
      </c>
      <c r="P103" s="6">
        <v>-0.0004296853</v>
      </c>
      <c r="Q103" s="6">
        <v>-0.000150128475</v>
      </c>
      <c r="R103" s="6">
        <v>0.00034654445</v>
      </c>
      <c r="S103" s="6">
        <v>-0.00035680499999999997</v>
      </c>
      <c r="T103" s="6">
        <v>0.00021872323</v>
      </c>
      <c r="U103" s="2">
        <v>9998.6646</v>
      </c>
      <c r="V103" s="1">
        <v>163.4093</v>
      </c>
      <c r="W103" s="1">
        <v>2.6756</v>
      </c>
      <c r="X103" s="1">
        <v>-0.83425</v>
      </c>
      <c r="Y103" s="1">
        <v>-52.64815</v>
      </c>
      <c r="Z103" s="1">
        <v>-2.7085</v>
      </c>
      <c r="AA103" s="1">
        <v>-1.8638499999999998</v>
      </c>
      <c r="AB103" s="1">
        <v>-1.2206000000000001</v>
      </c>
      <c r="AC103" s="4">
        <v>5.2296499999999995</v>
      </c>
      <c r="AD103" s="4">
        <v>-1.38595</v>
      </c>
      <c r="AE103" s="4">
        <v>-0.4846</v>
      </c>
      <c r="AF103" s="4">
        <v>1.1187</v>
      </c>
      <c r="AG103" s="4">
        <v>-1.1505</v>
      </c>
      <c r="AH103" s="4">
        <v>0.7067</v>
      </c>
    </row>
    <row r="104" spans="2:34" ht="11.25">
      <c r="B104" s="8" t="s">
        <v>56</v>
      </c>
      <c r="C104" s="3">
        <v>6900</v>
      </c>
      <c r="D104" s="5">
        <v>3.1444755</v>
      </c>
      <c r="E104" s="5">
        <v>0.45572100000000004</v>
      </c>
      <c r="F104" s="4">
        <v>399.7573</v>
      </c>
      <c r="G104" s="5">
        <v>3.144036</v>
      </c>
      <c r="H104" s="6">
        <v>0.05255175</v>
      </c>
      <c r="I104" s="6">
        <v>0.0008624042000000001</v>
      </c>
      <c r="J104" s="6">
        <v>-0.0002530744</v>
      </c>
      <c r="K104" s="6">
        <v>-0.016574275</v>
      </c>
      <c r="L104" s="6">
        <v>-0.0008725179500000001</v>
      </c>
      <c r="M104" s="6">
        <v>-0.0005851672</v>
      </c>
      <c r="N104" s="6">
        <v>-0.00037074905</v>
      </c>
      <c r="O104" s="6">
        <v>0.0016281149999999999</v>
      </c>
      <c r="P104" s="6">
        <v>-0.00043252805</v>
      </c>
      <c r="Q104" s="6">
        <v>-0.00015196866</v>
      </c>
      <c r="R104" s="6">
        <v>0.0003537533</v>
      </c>
      <c r="S104" s="6">
        <v>-0.0003666448</v>
      </c>
      <c r="T104" s="6">
        <v>0.00022343892000000002</v>
      </c>
      <c r="U104" s="2">
        <v>9998.603149999999</v>
      </c>
      <c r="V104" s="1">
        <v>167.1241</v>
      </c>
      <c r="W104" s="1">
        <v>2.7432</v>
      </c>
      <c r="X104" s="1">
        <v>-0.8051999999999999</v>
      </c>
      <c r="Y104" s="1">
        <v>-52.70845</v>
      </c>
      <c r="Z104" s="1">
        <v>-2.7748</v>
      </c>
      <c r="AA104" s="1">
        <v>-1.86125</v>
      </c>
      <c r="AB104" s="1">
        <v>-1.1792500000000001</v>
      </c>
      <c r="AC104" s="4">
        <v>5.1770499999999995</v>
      </c>
      <c r="AD104" s="4">
        <v>-1.37555</v>
      </c>
      <c r="AE104" s="4">
        <v>-0.48360000000000003</v>
      </c>
      <c r="AF104" s="4">
        <v>1.1258</v>
      </c>
      <c r="AG104" s="4">
        <v>-1.16575</v>
      </c>
      <c r="AH104" s="4">
        <v>0.7116</v>
      </c>
    </row>
    <row r="105" spans="2:34" ht="11.25">
      <c r="B105" s="8" t="s">
        <v>56</v>
      </c>
      <c r="C105" s="3">
        <v>6950</v>
      </c>
      <c r="D105" s="5">
        <v>3.1666105</v>
      </c>
      <c r="E105" s="5">
        <v>0.4556274</v>
      </c>
      <c r="F105" s="4">
        <v>399.63835</v>
      </c>
      <c r="G105" s="5">
        <v>3.1661615000000003</v>
      </c>
      <c r="H105" s="6">
        <v>0.05329813</v>
      </c>
      <c r="I105" s="6">
        <v>0.0008788477000000001</v>
      </c>
      <c r="J105" s="6">
        <v>-0.0002419857</v>
      </c>
      <c r="K105" s="6">
        <v>-0.01672523</v>
      </c>
      <c r="L105" s="6">
        <v>-0.00088640135</v>
      </c>
      <c r="M105" s="6">
        <v>-0.00058667685</v>
      </c>
      <c r="N105" s="6">
        <v>-0.0003647512</v>
      </c>
      <c r="O105" s="6">
        <v>0.0016269015</v>
      </c>
      <c r="P105" s="6">
        <v>-0.00043399085</v>
      </c>
      <c r="Q105" s="6">
        <v>-0.00015320653999999998</v>
      </c>
      <c r="R105" s="6">
        <v>0.00035880925</v>
      </c>
      <c r="S105" s="6">
        <v>-0.00037374399999999996</v>
      </c>
      <c r="T105" s="6">
        <v>0.00022780978999999997</v>
      </c>
      <c r="U105" s="2">
        <v>9998.58325</v>
      </c>
      <c r="V105" s="1">
        <v>168.31295</v>
      </c>
      <c r="W105" s="1">
        <v>2.776</v>
      </c>
      <c r="X105" s="1">
        <v>-0.7646</v>
      </c>
      <c r="Y105" s="1">
        <v>-52.8168</v>
      </c>
      <c r="Z105" s="1">
        <v>-2.7992</v>
      </c>
      <c r="AA105" s="1">
        <v>-1.85305</v>
      </c>
      <c r="AB105" s="1">
        <v>-1.15205</v>
      </c>
      <c r="AC105" s="4">
        <v>5.1370000000000005</v>
      </c>
      <c r="AD105" s="4">
        <v>-1.3706</v>
      </c>
      <c r="AE105" s="4">
        <v>-0.48410000000000003</v>
      </c>
      <c r="AF105" s="4">
        <v>1.13395</v>
      </c>
      <c r="AG105" s="4">
        <v>-1.18</v>
      </c>
      <c r="AH105" s="4">
        <v>0.72045</v>
      </c>
    </row>
    <row r="106" spans="2:34" ht="11.25">
      <c r="B106" s="8"/>
      <c r="C106" s="3"/>
      <c r="D106" s="5"/>
      <c r="E106" s="5"/>
      <c r="U106" s="1"/>
      <c r="V106" s="1"/>
      <c r="W106" s="1"/>
      <c r="X106" s="1"/>
      <c r="Y106" s="1"/>
      <c r="Z106" s="1"/>
      <c r="AA106" s="1"/>
      <c r="AB106" s="1"/>
      <c r="AC106" s="4"/>
      <c r="AD106" s="4"/>
      <c r="AE106" s="4"/>
      <c r="AF106" s="4"/>
      <c r="AG106" s="4"/>
      <c r="AH106" s="4"/>
    </row>
    <row r="107" spans="2:34" ht="11.25">
      <c r="B107" s="8"/>
      <c r="C107" s="8"/>
      <c r="D107" s="5"/>
      <c r="E107" s="5"/>
      <c r="U107" s="1"/>
      <c r="V107" s="1"/>
      <c r="W107" s="1"/>
      <c r="X107" s="1"/>
      <c r="Y107" s="1"/>
      <c r="Z107" s="1"/>
      <c r="AA107" s="1"/>
      <c r="AB107" s="1"/>
      <c r="AC107" s="4"/>
      <c r="AD107" s="4"/>
      <c r="AE107" s="4"/>
      <c r="AF107" s="4"/>
      <c r="AG107" s="4"/>
      <c r="AH107" s="4"/>
    </row>
    <row r="108" spans="2:34" ht="11.25">
      <c r="B108" s="8"/>
      <c r="C108" s="8"/>
      <c r="D108" s="5"/>
      <c r="E108" s="5"/>
      <c r="U108" s="1"/>
      <c r="V108" s="1"/>
      <c r="W108" s="1"/>
      <c r="X108" s="1"/>
      <c r="Y108" s="1"/>
      <c r="Z108" s="1"/>
      <c r="AA108" s="1"/>
      <c r="AB108" s="1"/>
      <c r="AC108" s="4"/>
      <c r="AD108" s="4"/>
      <c r="AE108" s="4"/>
      <c r="AF108" s="4"/>
      <c r="AG108" s="4"/>
      <c r="AH108" s="4"/>
    </row>
    <row r="109" spans="2:34" ht="11.25">
      <c r="B109" s="8"/>
      <c r="C109" s="8"/>
      <c r="D109" s="5"/>
      <c r="E109" s="5"/>
      <c r="U109" s="1"/>
      <c r="V109" s="1"/>
      <c r="W109" s="1"/>
      <c r="X109" s="1"/>
      <c r="Y109" s="1"/>
      <c r="Z109" s="1"/>
      <c r="AA109" s="1"/>
      <c r="AB109" s="1"/>
      <c r="AC109" s="4"/>
      <c r="AD109" s="4"/>
      <c r="AE109" s="4"/>
      <c r="AF109" s="4"/>
      <c r="AG109" s="4"/>
      <c r="AH109" s="4"/>
    </row>
    <row r="110" spans="2:34" ht="11.25">
      <c r="B110" s="8"/>
      <c r="C110" s="8"/>
      <c r="D110" s="5"/>
      <c r="E110" s="5"/>
      <c r="U110" s="1"/>
      <c r="V110" s="1"/>
      <c r="W110" s="1"/>
      <c r="X110" s="1"/>
      <c r="Y110" s="1"/>
      <c r="Z110" s="1"/>
      <c r="AA110" s="1"/>
      <c r="AB110" s="1"/>
      <c r="AC110" s="4"/>
      <c r="AD110" s="4"/>
      <c r="AE110" s="4"/>
      <c r="AF110" s="4"/>
      <c r="AG110" s="4"/>
      <c r="AH110" s="4"/>
    </row>
    <row r="111" spans="2:3" ht="11.25">
      <c r="B111" s="8"/>
      <c r="C111" s="8"/>
    </row>
    <row r="112" spans="2:3" ht="11.25">
      <c r="B112" s="8"/>
      <c r="C112" s="8"/>
    </row>
  </sheetData>
  <printOptions horizontalCentered="1" verticalCentered="1"/>
  <pageMargins left="0.75" right="0.75" top="0.75" bottom="0.75" header="0.5" footer="0.5"/>
  <pageSetup horizontalDpi="600" verticalDpi="600" orientation="portrait" r:id="rId1"/>
  <headerFooter alignWithMargins="0">
    <oddFooter>&amp;L&amp;8&amp;F [&amp;A]&amp;R&amp;8&amp;D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O112"/>
  <sheetViews>
    <sheetView workbookViewId="0" topLeftCell="A1">
      <selection activeCell="A1" sqref="A1"/>
      <selection activeCell="A1" sqref="A1"/>
      <selection activeCell="A1" sqref="A1"/>
    </sheetView>
  </sheetViews>
  <sheetFormatPr defaultColWidth="9.140625" defaultRowHeight="11.25"/>
  <cols>
    <col min="1" max="1" width="9.7109375" style="0" customWidth="1"/>
    <col min="6" max="6" width="11.7109375" style="0" customWidth="1"/>
    <col min="7" max="7" width="9.421875" style="0" customWidth="1"/>
    <col min="8" max="8" width="11.421875" style="0" customWidth="1"/>
    <col min="9" max="9" width="9.421875" style="0" customWidth="1"/>
    <col min="10" max="14" width="9.7109375" style="0" bestFit="1" customWidth="1"/>
    <col min="16" max="19" width="9.7109375" style="0" bestFit="1" customWidth="1"/>
    <col min="40" max="53" width="11.28125" style="0" customWidth="1"/>
  </cols>
  <sheetData>
    <row r="1" ht="11.25">
      <c r="A1" s="16" t="s">
        <v>115</v>
      </c>
    </row>
    <row r="3" ht="18">
      <c r="A3" s="13" t="s">
        <v>72</v>
      </c>
    </row>
    <row r="6" ht="16.5">
      <c r="A6" s="14" t="s">
        <v>73</v>
      </c>
    </row>
    <row r="7" spans="1:39" s="12" customFormat="1" ht="12.75">
      <c r="A7" s="12" t="s">
        <v>0</v>
      </c>
      <c r="B7" s="12">
        <v>25</v>
      </c>
      <c r="C7" s="12" t="s">
        <v>1</v>
      </c>
      <c r="D7" s="12" t="s">
        <v>2</v>
      </c>
      <c r="AJ7" s="12" t="s">
        <v>0</v>
      </c>
      <c r="AK7" s="12">
        <v>25</v>
      </c>
      <c r="AL7" s="12" t="s">
        <v>1</v>
      </c>
      <c r="AM7" s="12" t="s">
        <v>3</v>
      </c>
    </row>
    <row r="8" spans="2:67" s="9" customFormat="1" ht="11.25"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58</v>
      </c>
      <c r="H8" s="9" t="s">
        <v>59</v>
      </c>
      <c r="I8" s="9" t="s">
        <v>60</v>
      </c>
      <c r="J8" s="9" t="s">
        <v>61</v>
      </c>
      <c r="K8" s="9" t="s">
        <v>62</v>
      </c>
      <c r="L8" s="9" t="s">
        <v>63</v>
      </c>
      <c r="M8" s="9" t="s">
        <v>64</v>
      </c>
      <c r="N8" s="9" t="s">
        <v>65</v>
      </c>
      <c r="O8" s="9" t="s">
        <v>66</v>
      </c>
      <c r="P8" s="9" t="s">
        <v>67</v>
      </c>
      <c r="Q8" s="9" t="s">
        <v>68</v>
      </c>
      <c r="R8" s="9" t="s">
        <v>69</v>
      </c>
      <c r="S8" s="9" t="s">
        <v>70</v>
      </c>
      <c r="T8" s="9" t="s">
        <v>71</v>
      </c>
      <c r="U8" s="9" t="s">
        <v>10</v>
      </c>
      <c r="V8" s="9" t="s">
        <v>11</v>
      </c>
      <c r="W8" s="9" t="s">
        <v>12</v>
      </c>
      <c r="X8" s="9" t="s">
        <v>13</v>
      </c>
      <c r="Y8" s="9" t="s">
        <v>14</v>
      </c>
      <c r="Z8" s="9" t="s">
        <v>15</v>
      </c>
      <c r="AA8" s="9" t="s">
        <v>16</v>
      </c>
      <c r="AB8" s="9" t="s">
        <v>17</v>
      </c>
      <c r="AC8" s="9" t="s">
        <v>18</v>
      </c>
      <c r="AD8" s="9" t="s">
        <v>19</v>
      </c>
      <c r="AE8" s="9" t="s">
        <v>20</v>
      </c>
      <c r="AF8" s="9" t="s">
        <v>21</v>
      </c>
      <c r="AG8" s="9" t="s">
        <v>22</v>
      </c>
      <c r="AH8" s="9" t="s">
        <v>23</v>
      </c>
      <c r="AJ8" s="9" t="s">
        <v>4</v>
      </c>
      <c r="AK8" s="9" t="s">
        <v>24</v>
      </c>
      <c r="AL8" s="9" t="s">
        <v>25</v>
      </c>
      <c r="AM8" s="9" t="s">
        <v>26</v>
      </c>
      <c r="AN8" s="9" t="s">
        <v>27</v>
      </c>
      <c r="AO8" s="9" t="s">
        <v>28</v>
      </c>
      <c r="AP8" s="9" t="s">
        <v>29</v>
      </c>
      <c r="AQ8" s="9" t="s">
        <v>30</v>
      </c>
      <c r="AR8" s="9" t="s">
        <v>31</v>
      </c>
      <c r="AS8" s="9" t="s">
        <v>32</v>
      </c>
      <c r="AT8" s="9" t="s">
        <v>33</v>
      </c>
      <c r="AU8" s="9" t="s">
        <v>34</v>
      </c>
      <c r="AV8" s="9" t="s">
        <v>35</v>
      </c>
      <c r="AW8" s="9" t="s">
        <v>36</v>
      </c>
      <c r="AX8" s="9" t="s">
        <v>37</v>
      </c>
      <c r="AY8" s="9" t="s">
        <v>38</v>
      </c>
      <c r="AZ8" s="9" t="s">
        <v>39</v>
      </c>
      <c r="BA8" s="9" t="s">
        <v>40</v>
      </c>
      <c r="BB8" s="9" t="s">
        <v>41</v>
      </c>
      <c r="BC8" s="9" t="s">
        <v>42</v>
      </c>
      <c r="BD8" s="9" t="s">
        <v>43</v>
      </c>
      <c r="BE8" s="9" t="s">
        <v>44</v>
      </c>
      <c r="BF8" s="9" t="s">
        <v>45</v>
      </c>
      <c r="BG8" s="9" t="s">
        <v>46</v>
      </c>
      <c r="BH8" s="9" t="s">
        <v>47</v>
      </c>
      <c r="BI8" s="9" t="s">
        <v>48</v>
      </c>
      <c r="BJ8" s="9" t="s">
        <v>49</v>
      </c>
      <c r="BK8" s="9" t="s">
        <v>50</v>
      </c>
      <c r="BL8" s="9" t="s">
        <v>51</v>
      </c>
      <c r="BM8" s="9" t="s">
        <v>52</v>
      </c>
      <c r="BN8" s="9" t="s">
        <v>53</v>
      </c>
      <c r="BO8" s="9" t="s">
        <v>54</v>
      </c>
    </row>
    <row r="9" spans="2:67" ht="11.25">
      <c r="B9" s="8" t="s">
        <v>55</v>
      </c>
      <c r="C9" s="3">
        <v>150</v>
      </c>
      <c r="D9" s="5">
        <v>0.06679033333333333</v>
      </c>
      <c r="E9" s="5">
        <v>0.4452683333333334</v>
      </c>
      <c r="F9" s="4">
        <v>417.7847333333334</v>
      </c>
      <c r="G9" s="5">
        <v>0.06678964999999999</v>
      </c>
      <c r="H9" s="7">
        <v>-9.144693333333334E-05</v>
      </c>
      <c r="I9" s="7">
        <v>0.00010126982333333334</v>
      </c>
      <c r="J9" s="7">
        <v>2.9394117E-05</v>
      </c>
      <c r="K9" s="7">
        <v>-0.00016479613666666666</v>
      </c>
      <c r="L9" s="7">
        <v>-0.00018799759999999998</v>
      </c>
      <c r="M9" s="7">
        <v>-1.2561853666666669E-05</v>
      </c>
      <c r="N9" s="7">
        <v>-0.00016367493333333333</v>
      </c>
      <c r="O9" s="7">
        <v>1.9586346666666668E-05</v>
      </c>
      <c r="P9" s="7">
        <v>-4.325713333333333E-06</v>
      </c>
      <c r="Q9" s="7">
        <v>-8.277826333333333E-05</v>
      </c>
      <c r="R9" s="7">
        <v>0.00010916195999999999</v>
      </c>
      <c r="S9" s="7">
        <v>-9.193E-06</v>
      </c>
      <c r="T9" s="7">
        <v>0.00012529334666666665</v>
      </c>
      <c r="U9" s="3">
        <v>9999.908766666667</v>
      </c>
      <c r="V9" s="4">
        <v>-13.142633333333334</v>
      </c>
      <c r="W9" s="4">
        <v>15.98316666666667</v>
      </c>
      <c r="X9" s="4">
        <v>4.325733333333333</v>
      </c>
      <c r="Y9" s="4">
        <v>-23.115333333333336</v>
      </c>
      <c r="Z9" s="4">
        <v>-28.82293333333334</v>
      </c>
      <c r="AA9" s="4">
        <v>-2.0688</v>
      </c>
      <c r="AB9" s="4">
        <v>-24.940633333333334</v>
      </c>
      <c r="AC9" s="4">
        <v>2.9109</v>
      </c>
      <c r="AD9" s="4">
        <v>-0.2923666666666671</v>
      </c>
      <c r="AE9" s="4">
        <v>-12.666133333333333</v>
      </c>
      <c r="AF9" s="4">
        <v>16.638233333333332</v>
      </c>
      <c r="AG9" s="4">
        <v>-1.1466999999999998</v>
      </c>
      <c r="AH9" s="4">
        <v>18.5663</v>
      </c>
      <c r="AI9" s="8"/>
      <c r="AJ9" s="8"/>
      <c r="AK9" s="8">
        <v>150</v>
      </c>
      <c r="AL9" s="5">
        <v>0.063853</v>
      </c>
      <c r="AM9" s="5">
        <v>0.064193</v>
      </c>
      <c r="AN9" s="10">
        <v>0.00047693603333333334</v>
      </c>
      <c r="AO9" s="10">
        <v>-0.0002728854333333333</v>
      </c>
      <c r="AP9" s="10">
        <v>-5.947574666666667E-05</v>
      </c>
      <c r="AQ9" s="10">
        <v>-0.000108295</v>
      </c>
      <c r="AR9" s="10">
        <v>0.0003616053</v>
      </c>
      <c r="AS9" s="10">
        <v>0.0001523409</v>
      </c>
      <c r="AT9" s="10">
        <v>-7.582823333333331E-07</v>
      </c>
      <c r="AU9" s="10">
        <v>6.836637000000001E-05</v>
      </c>
      <c r="AV9" s="10">
        <v>4.565023333333334E-05</v>
      </c>
      <c r="AW9" s="10">
        <v>5.994816666666664E-07</v>
      </c>
      <c r="AX9" s="10">
        <v>1.8952547333333334E-05</v>
      </c>
      <c r="AY9" s="10">
        <v>-8.932040666666666E-05</v>
      </c>
      <c r="AZ9" s="10">
        <v>3.188016666666667E-05</v>
      </c>
      <c r="BA9" s="10">
        <v>-0.00012819296666666667</v>
      </c>
      <c r="BB9" s="4">
        <v>-0.1960333333333333</v>
      </c>
      <c r="BC9" s="4">
        <v>-41.241933333333336</v>
      </c>
      <c r="BD9" s="4">
        <v>-9.1897</v>
      </c>
      <c r="BE9" s="4">
        <v>-16.473133333333333</v>
      </c>
      <c r="BF9" s="4">
        <v>54.23926666666667</v>
      </c>
      <c r="BG9" s="4">
        <v>22.900066666666664</v>
      </c>
      <c r="BH9" s="4">
        <v>-0.07529999999999999</v>
      </c>
      <c r="BI9" s="4">
        <v>10.230566666666666</v>
      </c>
      <c r="BJ9" s="4">
        <v>6.683033333333333</v>
      </c>
      <c r="BK9" s="4">
        <v>0.002566666666666606</v>
      </c>
      <c r="BL9" s="4">
        <v>2.7222000000000004</v>
      </c>
      <c r="BM9" s="4">
        <v>-13.286999999999999</v>
      </c>
      <c r="BN9" s="4">
        <v>4.7713</v>
      </c>
      <c r="BO9" s="4">
        <v>-19.093566666666668</v>
      </c>
    </row>
    <row r="10" spans="2:67" ht="11.25">
      <c r="B10" s="8" t="s">
        <v>55</v>
      </c>
      <c r="C10" s="3">
        <v>200</v>
      </c>
      <c r="D10" s="5">
        <v>0.08934366666666667</v>
      </c>
      <c r="E10" s="5">
        <v>0.44671639999999996</v>
      </c>
      <c r="F10" s="4">
        <v>417.7801666666667</v>
      </c>
      <c r="G10" s="5">
        <v>0.08934279666666667</v>
      </c>
      <c r="H10" s="7">
        <v>-0.00012119763333333334</v>
      </c>
      <c r="I10" s="7">
        <v>0.00011335466866666667</v>
      </c>
      <c r="J10" s="7">
        <v>4.4580265666666675E-05</v>
      </c>
      <c r="K10" s="7">
        <v>-0.00044977213333333334</v>
      </c>
      <c r="L10" s="7">
        <v>-0.00018875386666666666</v>
      </c>
      <c r="M10" s="7">
        <v>-1.5348211E-05</v>
      </c>
      <c r="N10" s="7">
        <v>-0.00016129059999999998</v>
      </c>
      <c r="O10" s="7">
        <v>3.906786E-05</v>
      </c>
      <c r="P10" s="7">
        <v>-1.028183E-05</v>
      </c>
      <c r="Q10" s="7">
        <v>-8.535071666666666E-05</v>
      </c>
      <c r="R10" s="7">
        <v>0.00011396485</v>
      </c>
      <c r="S10" s="7">
        <v>-1.9731419999999997E-05</v>
      </c>
      <c r="T10" s="7">
        <v>0.00013448907</v>
      </c>
      <c r="U10" s="3">
        <v>9999.944866666667</v>
      </c>
      <c r="V10" s="4">
        <v>-13.096866666666665</v>
      </c>
      <c r="W10" s="4">
        <v>13.211833333333333</v>
      </c>
      <c r="X10" s="4">
        <v>4.9492</v>
      </c>
      <c r="Y10" s="4">
        <v>-49.35386666666667</v>
      </c>
      <c r="Z10" s="4">
        <v>-21.5856</v>
      </c>
      <c r="AA10" s="4">
        <v>-1.8438999999999999</v>
      </c>
      <c r="AB10" s="4">
        <v>-18.3513</v>
      </c>
      <c r="AC10" s="4">
        <v>4.3562666666666665</v>
      </c>
      <c r="AD10" s="4">
        <v>-0.9107333333333333</v>
      </c>
      <c r="AE10" s="4">
        <v>-9.726666666666667</v>
      </c>
      <c r="AF10" s="4">
        <v>12.950666666666669</v>
      </c>
      <c r="AG10" s="4">
        <v>-2.0472</v>
      </c>
      <c r="AH10" s="4">
        <v>14.919066666666666</v>
      </c>
      <c r="AI10" s="8"/>
      <c r="AJ10" s="8"/>
      <c r="AK10" s="8">
        <v>200</v>
      </c>
      <c r="AL10" s="5">
        <v>0.086094</v>
      </c>
      <c r="AM10" s="5">
        <v>0.087273</v>
      </c>
      <c r="AN10" s="10">
        <v>0.0008321916333333333</v>
      </c>
      <c r="AO10" s="10">
        <v>-0.0002508445666666666</v>
      </c>
      <c r="AP10" s="10">
        <v>-7.277023333333334E-05</v>
      </c>
      <c r="AQ10" s="10">
        <v>-0.00014568916666666664</v>
      </c>
      <c r="AR10" s="10">
        <v>0.0005400380666666667</v>
      </c>
      <c r="AS10" s="10">
        <v>0.0001565145</v>
      </c>
      <c r="AT10" s="10">
        <v>-3.860591666666667E-06</v>
      </c>
      <c r="AU10" s="10">
        <v>5.608893666666666E-05</v>
      </c>
      <c r="AV10" s="10">
        <v>4.522694666666667E-05</v>
      </c>
      <c r="AW10" s="10">
        <v>2.345813666666667E-06</v>
      </c>
      <c r="AX10" s="10">
        <v>1.7364973333333333E-05</v>
      </c>
      <c r="AY10" s="10">
        <v>-9.284516666666667E-05</v>
      </c>
      <c r="AZ10" s="10">
        <v>3.969403666666667E-05</v>
      </c>
      <c r="BA10" s="10">
        <v>-0.00013564883333333334</v>
      </c>
      <c r="BB10" s="4">
        <v>-0.10693333333333332</v>
      </c>
      <c r="BC10" s="4">
        <v>-28.334533333333336</v>
      </c>
      <c r="BD10" s="4">
        <v>-8.4437</v>
      </c>
      <c r="BE10" s="4">
        <v>-16.384833333333333</v>
      </c>
      <c r="BF10" s="4">
        <v>60.274566666666665</v>
      </c>
      <c r="BG10" s="4">
        <v>17.668400000000002</v>
      </c>
      <c r="BH10" s="4">
        <v>-0.3709</v>
      </c>
      <c r="BI10" s="4">
        <v>6.399166666666666</v>
      </c>
      <c r="BJ10" s="4">
        <v>4.924533333333334</v>
      </c>
      <c r="BK10" s="4">
        <v>0.1682</v>
      </c>
      <c r="BL10" s="4">
        <v>1.959266666666667</v>
      </c>
      <c r="BM10" s="4">
        <v>-10.400333333333334</v>
      </c>
      <c r="BN10" s="4">
        <v>4.397366666666667</v>
      </c>
      <c r="BO10" s="4">
        <v>-15.095433333333332</v>
      </c>
    </row>
    <row r="11" spans="2:67" ht="11.25">
      <c r="B11" s="8" t="s">
        <v>55</v>
      </c>
      <c r="C11" s="3">
        <v>250</v>
      </c>
      <c r="D11" s="5">
        <v>0.11214666666666666</v>
      </c>
      <c r="E11" s="5">
        <v>0.4485861</v>
      </c>
      <c r="F11" s="4">
        <v>417.77079999999995</v>
      </c>
      <c r="G11" s="5">
        <v>0.11214609999999998</v>
      </c>
      <c r="H11" s="7">
        <v>-0.0001476052</v>
      </c>
      <c r="I11" s="7">
        <v>0.00012187257666666666</v>
      </c>
      <c r="J11" s="7">
        <v>6.063289E-05</v>
      </c>
      <c r="K11" s="7">
        <v>-0.0006942368333333333</v>
      </c>
      <c r="L11" s="7">
        <v>-0.00018924866666666668</v>
      </c>
      <c r="M11" s="7">
        <v>-1.6308395666666667E-05</v>
      </c>
      <c r="N11" s="7">
        <v>-0.00015741933333333335</v>
      </c>
      <c r="O11" s="7">
        <v>4.8001276666666665E-05</v>
      </c>
      <c r="P11" s="7">
        <v>-1.6099396666666666E-05</v>
      </c>
      <c r="Q11" s="7">
        <v>-8.751422E-05</v>
      </c>
      <c r="R11" s="7">
        <v>0.00011738997333333335</v>
      </c>
      <c r="S11" s="7">
        <v>-2.8699006666666667E-05</v>
      </c>
      <c r="T11" s="7">
        <v>0.00014104591666666666</v>
      </c>
      <c r="U11" s="3">
        <v>9999.962333333333</v>
      </c>
      <c r="V11" s="4">
        <v>-13.0035</v>
      </c>
      <c r="W11" s="4">
        <v>11.109366666666666</v>
      </c>
      <c r="X11" s="4">
        <v>5.369033333333334</v>
      </c>
      <c r="Y11" s="4">
        <v>-61.40856666666667</v>
      </c>
      <c r="Z11" s="4">
        <v>-17.079266666666665</v>
      </c>
      <c r="AA11" s="4">
        <v>-1.5191333333333334</v>
      </c>
      <c r="AB11" s="4">
        <v>-14.1713</v>
      </c>
      <c r="AC11" s="4">
        <v>4.2848</v>
      </c>
      <c r="AD11" s="4">
        <v>-1.3319333333333336</v>
      </c>
      <c r="AE11" s="4">
        <v>-7.886400000000001</v>
      </c>
      <c r="AF11" s="4">
        <v>10.5572</v>
      </c>
      <c r="AG11" s="4">
        <v>-2.4828666666666668</v>
      </c>
      <c r="AH11" s="4">
        <v>12.516366666666665</v>
      </c>
      <c r="AI11" s="8"/>
      <c r="AJ11" s="8"/>
      <c r="AK11" s="8">
        <v>250</v>
      </c>
      <c r="AL11" s="5">
        <v>0.109537</v>
      </c>
      <c r="AM11" s="5">
        <v>0.110722</v>
      </c>
      <c r="AN11" s="10">
        <v>0.0014511530000000002</v>
      </c>
      <c r="AO11" s="10">
        <v>-0.00022227040000000003</v>
      </c>
      <c r="AP11" s="10">
        <v>-7.985038333333334E-05</v>
      </c>
      <c r="AQ11" s="10">
        <v>-0.00017962463333333334</v>
      </c>
      <c r="AR11" s="10">
        <v>0.0006722645</v>
      </c>
      <c r="AS11" s="10">
        <v>0.0001563121666666667</v>
      </c>
      <c r="AT11" s="10">
        <v>-8.521323333333334E-06</v>
      </c>
      <c r="AU11" s="10">
        <v>4.3136623E-05</v>
      </c>
      <c r="AV11" s="10">
        <v>5.329342666666667E-05</v>
      </c>
      <c r="AW11" s="10">
        <v>4.084747666666667E-06</v>
      </c>
      <c r="AX11" s="10">
        <v>1.4939197666666666E-05</v>
      </c>
      <c r="AY11" s="10">
        <v>-9.359049E-05</v>
      </c>
      <c r="AZ11" s="10">
        <v>4.578564666666667E-05</v>
      </c>
      <c r="BA11" s="10">
        <v>-0.00013926430000000002</v>
      </c>
      <c r="BB11" s="4">
        <v>-0.0625</v>
      </c>
      <c r="BC11" s="4">
        <v>-19.634833333333333</v>
      </c>
      <c r="BD11" s="4">
        <v>-7.247633333333333</v>
      </c>
      <c r="BE11" s="4">
        <v>-15.986600000000001</v>
      </c>
      <c r="BF11" s="4">
        <v>60.025</v>
      </c>
      <c r="BG11" s="4">
        <v>13.9625</v>
      </c>
      <c r="BH11" s="4">
        <v>-0.7216666666666667</v>
      </c>
      <c r="BI11" s="4">
        <v>3.9293666666666667</v>
      </c>
      <c r="BJ11" s="4">
        <v>4.5858</v>
      </c>
      <c r="BK11" s="4">
        <v>0.3560666666666667</v>
      </c>
      <c r="BL11" s="4">
        <v>1.3552666666666668</v>
      </c>
      <c r="BM11" s="4">
        <v>-8.329233333333333</v>
      </c>
      <c r="BN11" s="4">
        <v>4.075033333333334</v>
      </c>
      <c r="BO11" s="4">
        <v>-12.388133333333334</v>
      </c>
    </row>
    <row r="12" spans="2:67" ht="11.25">
      <c r="B12" s="8" t="s">
        <v>55</v>
      </c>
      <c r="C12" s="3">
        <v>300</v>
      </c>
      <c r="D12" s="5">
        <v>0.134396</v>
      </c>
      <c r="E12" s="5">
        <v>0.4479864</v>
      </c>
      <c r="F12" s="4">
        <v>417.76223333333337</v>
      </c>
      <c r="G12" s="5">
        <v>0.13439553333333334</v>
      </c>
      <c r="H12" s="7">
        <v>-0.00017383887000000002</v>
      </c>
      <c r="I12" s="7">
        <v>0.00012718757666666666</v>
      </c>
      <c r="J12" s="7">
        <v>7.629510000000001E-05</v>
      </c>
      <c r="K12" s="7">
        <v>-0.0008948356333333333</v>
      </c>
      <c r="L12" s="7">
        <v>-0.0001888196</v>
      </c>
      <c r="M12" s="7">
        <v>-1.6630335199999998E-05</v>
      </c>
      <c r="N12" s="7">
        <v>-0.0001524586</v>
      </c>
      <c r="O12" s="7">
        <v>5.054792E-05</v>
      </c>
      <c r="P12" s="7">
        <v>-2.2063583333333333E-05</v>
      </c>
      <c r="Q12" s="7">
        <v>-8.932674E-05</v>
      </c>
      <c r="R12" s="7">
        <v>0.00011987139999999999</v>
      </c>
      <c r="S12" s="7">
        <v>-3.608180433333334E-05</v>
      </c>
      <c r="T12" s="7">
        <v>0.00014559942</v>
      </c>
      <c r="U12" s="3">
        <v>9999.9717</v>
      </c>
      <c r="V12" s="4">
        <v>-12.917566666666668</v>
      </c>
      <c r="W12" s="4">
        <v>9.591166666666668</v>
      </c>
      <c r="X12" s="4">
        <v>5.6368</v>
      </c>
      <c r="Y12" s="4">
        <v>-66.2998</v>
      </c>
      <c r="Z12" s="4">
        <v>-14.1427</v>
      </c>
      <c r="AA12" s="4">
        <v>-1.2741</v>
      </c>
      <c r="AB12" s="4">
        <v>-11.4094</v>
      </c>
      <c r="AC12" s="4">
        <v>3.7622999999999998</v>
      </c>
      <c r="AD12" s="4">
        <v>-1.6006333333333334</v>
      </c>
      <c r="AE12" s="4">
        <v>-6.6965</v>
      </c>
      <c r="AF12" s="4">
        <v>8.9624</v>
      </c>
      <c r="AG12" s="4">
        <v>-2.6454666666666666</v>
      </c>
      <c r="AH12" s="4">
        <v>10.802133333333332</v>
      </c>
      <c r="AI12" s="8"/>
      <c r="AJ12" s="8"/>
      <c r="AK12" s="8">
        <v>300</v>
      </c>
      <c r="AL12" s="5">
        <v>0.132378</v>
      </c>
      <c r="AM12" s="5">
        <v>0.133253</v>
      </c>
      <c r="AN12" s="10">
        <v>0.0017774900333333333</v>
      </c>
      <c r="AO12" s="10">
        <v>-0.000187889</v>
      </c>
      <c r="AP12" s="10">
        <v>-8.229117666666666E-05</v>
      </c>
      <c r="AQ12" s="10">
        <v>-0.00020744013333333334</v>
      </c>
      <c r="AR12" s="10">
        <v>0.0007596116333333332</v>
      </c>
      <c r="AS12" s="10">
        <v>0.00015569996666666666</v>
      </c>
      <c r="AT12" s="10">
        <v>-1.3062404276666668E-05</v>
      </c>
      <c r="AU12" s="10">
        <v>3.0219454666666668E-05</v>
      </c>
      <c r="AV12" s="10">
        <v>6.655793E-05</v>
      </c>
      <c r="AW12" s="10">
        <v>5.119756666666667E-06</v>
      </c>
      <c r="AX12" s="10">
        <v>1.2851794E-05</v>
      </c>
      <c r="AY12" s="10">
        <v>-9.30374E-05</v>
      </c>
      <c r="AZ12" s="10">
        <v>5.007233333333334E-05</v>
      </c>
      <c r="BA12" s="10">
        <v>-0.00014054470000000004</v>
      </c>
      <c r="BB12" s="4">
        <v>-0.03883333333333333</v>
      </c>
      <c r="BC12" s="4">
        <v>-13.674133333333335</v>
      </c>
      <c r="BD12" s="4">
        <v>-6.1818</v>
      </c>
      <c r="BE12" s="4">
        <v>-15.3611</v>
      </c>
      <c r="BF12" s="4">
        <v>56.74</v>
      </c>
      <c r="BG12" s="4">
        <v>11.560366666666667</v>
      </c>
      <c r="BH12" s="4">
        <v>-0.9472999999999999</v>
      </c>
      <c r="BI12" s="4">
        <v>2.3095666666666665</v>
      </c>
      <c r="BJ12" s="4">
        <v>4.8066666666666675</v>
      </c>
      <c r="BK12" s="4">
        <v>0.40926666666666667</v>
      </c>
      <c r="BL12" s="4">
        <v>0.9855</v>
      </c>
      <c r="BM12" s="4">
        <v>-6.907766666666667</v>
      </c>
      <c r="BN12" s="4">
        <v>3.7337666666666665</v>
      </c>
      <c r="BO12" s="4">
        <v>-10.4532</v>
      </c>
    </row>
    <row r="13" spans="2:67" ht="11.25">
      <c r="B13" s="8" t="s">
        <v>55</v>
      </c>
      <c r="C13" s="3">
        <v>350</v>
      </c>
      <c r="D13" s="5">
        <v>0.15630566666666665</v>
      </c>
      <c r="E13" s="5">
        <v>0.4465874</v>
      </c>
      <c r="F13" s="4">
        <v>417.73650000000004</v>
      </c>
      <c r="G13" s="5">
        <v>0.15630523333333332</v>
      </c>
      <c r="H13" s="7">
        <v>-0.00019962128333333334</v>
      </c>
      <c r="I13" s="7">
        <v>0.00013169071333333336</v>
      </c>
      <c r="J13" s="7">
        <v>8.981456E-05</v>
      </c>
      <c r="K13" s="7">
        <v>-0.0010664382333333332</v>
      </c>
      <c r="L13" s="7">
        <v>-0.00018893256666666666</v>
      </c>
      <c r="M13" s="7">
        <v>-1.690312419466667E-05</v>
      </c>
      <c r="N13" s="7">
        <v>-0.00014677756000000002</v>
      </c>
      <c r="O13" s="7">
        <v>4.975468666666667E-05</v>
      </c>
      <c r="P13" s="7">
        <v>-2.737913666666667E-05</v>
      </c>
      <c r="Q13" s="7">
        <v>-9.057434E-05</v>
      </c>
      <c r="R13" s="7">
        <v>0.0001223333</v>
      </c>
      <c r="S13" s="7">
        <v>-4.2590934999999995E-05</v>
      </c>
      <c r="T13" s="7">
        <v>0.00014904039333333335</v>
      </c>
      <c r="U13" s="3">
        <v>9999.977366666666</v>
      </c>
      <c r="V13" s="4">
        <v>-12.660333333333334</v>
      </c>
      <c r="W13" s="4">
        <v>8.575033333333332</v>
      </c>
      <c r="X13" s="4">
        <v>5.7242999999999995</v>
      </c>
      <c r="Y13" s="4">
        <v>-67.95153333333333</v>
      </c>
      <c r="Z13" s="4">
        <v>-12.212200000000001</v>
      </c>
      <c r="AA13" s="4">
        <v>-1.1233000000000002</v>
      </c>
      <c r="AB13" s="4">
        <v>-9.474566666666666</v>
      </c>
      <c r="AC13" s="4">
        <v>3.1777666666666664</v>
      </c>
      <c r="AD13" s="4">
        <v>-1.6925666666666668</v>
      </c>
      <c r="AE13" s="4">
        <v>-5.844</v>
      </c>
      <c r="AF13" s="4">
        <v>7.877833333333332</v>
      </c>
      <c r="AG13" s="4">
        <v>-2.6775</v>
      </c>
      <c r="AH13" s="4">
        <v>9.495833333333334</v>
      </c>
      <c r="AI13" s="8"/>
      <c r="AJ13" s="8"/>
      <c r="AK13" s="8">
        <v>350</v>
      </c>
      <c r="AL13" s="5">
        <v>0.153363</v>
      </c>
      <c r="AM13" s="5">
        <v>0.156207</v>
      </c>
      <c r="AN13" s="10">
        <v>0.002849532</v>
      </c>
      <c r="AO13" s="10">
        <v>-0.00015754536666666666</v>
      </c>
      <c r="AP13" s="10">
        <v>-8.322703E-05</v>
      </c>
      <c r="AQ13" s="10">
        <v>-0.000229906</v>
      </c>
      <c r="AR13" s="10">
        <v>0.0008155266000000001</v>
      </c>
      <c r="AS13" s="10">
        <v>0.00015512153333333334</v>
      </c>
      <c r="AT13" s="10">
        <v>-1.7973051999999998E-05</v>
      </c>
      <c r="AU13" s="10">
        <v>1.7500453333333334E-05</v>
      </c>
      <c r="AV13" s="10">
        <v>8.274732333333333E-05</v>
      </c>
      <c r="AW13" s="10">
        <v>5.240719666666667E-06</v>
      </c>
      <c r="AX13" s="10">
        <v>1.0693816666666666E-05</v>
      </c>
      <c r="AY13" s="10">
        <v>-9.287768333333333E-05</v>
      </c>
      <c r="AZ13" s="10">
        <v>5.319096333333333E-05</v>
      </c>
      <c r="BA13" s="10">
        <v>-0.00014016756666666668</v>
      </c>
      <c r="BB13" s="4">
        <v>-0.024833333333333332</v>
      </c>
      <c r="BC13" s="4">
        <v>-9.799933333333334</v>
      </c>
      <c r="BD13" s="4">
        <v>-5.447</v>
      </c>
      <c r="BE13" s="4">
        <v>-14.593499999999999</v>
      </c>
      <c r="BF13" s="4">
        <v>52.46236666666667</v>
      </c>
      <c r="BG13" s="4">
        <v>9.965633333333335</v>
      </c>
      <c r="BH13" s="4">
        <v>-1.1013333333333333</v>
      </c>
      <c r="BI13" s="4">
        <v>1.2571666666666668</v>
      </c>
      <c r="BJ13" s="4">
        <v>5.121200000000001</v>
      </c>
      <c r="BK13" s="4">
        <v>0.34276666666666666</v>
      </c>
      <c r="BL13" s="4">
        <v>0.7555999999999999</v>
      </c>
      <c r="BM13" s="4">
        <v>-5.964166666666666</v>
      </c>
      <c r="BN13" s="4">
        <v>3.392333333333333</v>
      </c>
      <c r="BO13" s="4">
        <v>-8.956933333333332</v>
      </c>
    </row>
    <row r="14" spans="2:67" ht="11.25">
      <c r="B14" s="8" t="s">
        <v>55</v>
      </c>
      <c r="C14" s="3">
        <v>400</v>
      </c>
      <c r="D14" s="5">
        <v>0.17914033333333332</v>
      </c>
      <c r="E14" s="5">
        <v>0.4478512333333333</v>
      </c>
      <c r="F14" s="4">
        <v>417.7156</v>
      </c>
      <c r="G14" s="5">
        <v>0.17914016666666666</v>
      </c>
      <c r="H14" s="7">
        <v>-0.00022451719</v>
      </c>
      <c r="I14" s="7">
        <v>0.00013436422999999996</v>
      </c>
      <c r="J14" s="7">
        <v>0.00010204878000000001</v>
      </c>
      <c r="K14" s="7">
        <v>-0.0012270646666666665</v>
      </c>
      <c r="L14" s="7">
        <v>-0.0001887857</v>
      </c>
      <c r="M14" s="7">
        <v>-1.6310636666666667E-05</v>
      </c>
      <c r="N14" s="7">
        <v>-0.00014014310000000002</v>
      </c>
      <c r="O14" s="7">
        <v>4.882758666666667E-05</v>
      </c>
      <c r="P14" s="7">
        <v>-3.317194333333334E-05</v>
      </c>
      <c r="Q14" s="7">
        <v>-9.181019666666667E-05</v>
      </c>
      <c r="R14" s="7">
        <v>0.00012440933333333334</v>
      </c>
      <c r="S14" s="7">
        <v>-4.927993566666667E-05</v>
      </c>
      <c r="T14" s="7">
        <v>0.00015207564666666664</v>
      </c>
      <c r="U14" s="3">
        <v>9999.981366666667</v>
      </c>
      <c r="V14" s="4">
        <v>-12.451266666666667</v>
      </c>
      <c r="W14" s="4">
        <v>7.616066666666666</v>
      </c>
      <c r="X14" s="4">
        <v>5.680666666666666</v>
      </c>
      <c r="Y14" s="4">
        <v>-68.28713333333333</v>
      </c>
      <c r="Z14" s="4">
        <v>-10.640733333333335</v>
      </c>
      <c r="AA14" s="4">
        <v>-0.9443666666666667</v>
      </c>
      <c r="AB14" s="4">
        <v>-7.8891333333333336</v>
      </c>
      <c r="AC14" s="4">
        <v>2.7205666666666666</v>
      </c>
      <c r="AD14" s="4">
        <v>-1.802533333333333</v>
      </c>
      <c r="AE14" s="4">
        <v>-5.161166666666667</v>
      </c>
      <c r="AF14" s="4">
        <v>6.983966666666667</v>
      </c>
      <c r="AG14" s="4">
        <v>-2.7129</v>
      </c>
      <c r="AH14" s="4">
        <v>8.457066666666668</v>
      </c>
      <c r="AI14" s="8"/>
      <c r="AJ14" s="8"/>
      <c r="AK14" s="8">
        <v>400</v>
      </c>
      <c r="AL14" s="5">
        <v>0.176175</v>
      </c>
      <c r="AM14" s="5">
        <v>0.179316</v>
      </c>
      <c r="AN14" s="10">
        <v>0.003087780333333333</v>
      </c>
      <c r="AO14" s="10">
        <v>-0.00013558586666666665</v>
      </c>
      <c r="AP14" s="10">
        <v>-8.179677666666668E-05</v>
      </c>
      <c r="AQ14" s="10">
        <v>-0.0002480497666666667</v>
      </c>
      <c r="AR14" s="10">
        <v>0.0008578422000000001</v>
      </c>
      <c r="AS14" s="10">
        <v>0.00015339249999999998</v>
      </c>
      <c r="AT14" s="10">
        <v>-2.4081474333333332E-05</v>
      </c>
      <c r="AU14" s="10">
        <v>4.782166666666666E-06</v>
      </c>
      <c r="AV14" s="10">
        <v>9.767184666666666E-05</v>
      </c>
      <c r="AW14" s="10">
        <v>5.8059096666666665E-06</v>
      </c>
      <c r="AX14" s="10">
        <v>8.97205E-06</v>
      </c>
      <c r="AY14" s="10">
        <v>-9.242591666666667E-05</v>
      </c>
      <c r="AZ14" s="10">
        <v>5.636780333333333E-05</v>
      </c>
      <c r="BA14" s="10">
        <v>-0.0001388336</v>
      </c>
      <c r="BB14" s="4">
        <v>-0.017266666666666666</v>
      </c>
      <c r="BC14" s="4">
        <v>-7.316466666666667</v>
      </c>
      <c r="BD14" s="4">
        <v>-4.6697</v>
      </c>
      <c r="BE14" s="4">
        <v>-13.741366666666666</v>
      </c>
      <c r="BF14" s="4">
        <v>48.22976666666667</v>
      </c>
      <c r="BG14" s="4">
        <v>8.600233333333334</v>
      </c>
      <c r="BH14" s="4">
        <v>-1.2986333333333333</v>
      </c>
      <c r="BI14" s="4">
        <v>0.3869666666666667</v>
      </c>
      <c r="BJ14" s="4">
        <v>5.296566666666666</v>
      </c>
      <c r="BK14" s="4">
        <v>0.3321</v>
      </c>
      <c r="BL14" s="4">
        <v>0.5645333333333333</v>
      </c>
      <c r="BM14" s="4">
        <v>-5.181466666666666</v>
      </c>
      <c r="BN14" s="4">
        <v>3.1409333333333334</v>
      </c>
      <c r="BO14" s="4">
        <v>-7.7449666666666666</v>
      </c>
    </row>
    <row r="15" spans="2:67" ht="11.25">
      <c r="B15" s="8" t="s">
        <v>55</v>
      </c>
      <c r="C15" s="3">
        <v>450</v>
      </c>
      <c r="D15" s="5">
        <v>0.201762</v>
      </c>
      <c r="E15" s="5">
        <v>0.4483606</v>
      </c>
      <c r="F15" s="4">
        <v>417.6816666666667</v>
      </c>
      <c r="G15" s="5">
        <v>0.20176196666666665</v>
      </c>
      <c r="H15" s="7">
        <v>-0.0002457633003333333</v>
      </c>
      <c r="I15" s="7">
        <v>0.00013653025666666668</v>
      </c>
      <c r="J15" s="7">
        <v>0.00011288141666666667</v>
      </c>
      <c r="K15" s="7">
        <v>-0.001372066</v>
      </c>
      <c r="L15" s="7">
        <v>-0.0001901102</v>
      </c>
      <c r="M15" s="7">
        <v>-1.5898488333333334E-05</v>
      </c>
      <c r="N15" s="7">
        <v>-0.00013385789666666665</v>
      </c>
      <c r="O15" s="7">
        <v>4.841940333333333E-05</v>
      </c>
      <c r="P15" s="7">
        <v>-3.817664666666667E-05</v>
      </c>
      <c r="Q15" s="7">
        <v>-9.319728666666665E-05</v>
      </c>
      <c r="R15" s="7">
        <v>0.00012622203333333333</v>
      </c>
      <c r="S15" s="7">
        <v>-5.549650633333334E-05</v>
      </c>
      <c r="T15" s="7">
        <v>0.00015444199</v>
      </c>
      <c r="U15" s="3">
        <v>9999.984333333334</v>
      </c>
      <c r="V15" s="4">
        <v>-12.111866666666666</v>
      </c>
      <c r="W15" s="4">
        <v>6.850933333333333</v>
      </c>
      <c r="X15" s="4">
        <v>5.5813999999999995</v>
      </c>
      <c r="Y15" s="4">
        <v>-67.84323333333333</v>
      </c>
      <c r="Z15" s="4">
        <v>-9.502766666666666</v>
      </c>
      <c r="AA15" s="4">
        <v>-0.8133</v>
      </c>
      <c r="AB15" s="4">
        <v>-6.6839</v>
      </c>
      <c r="AC15" s="4">
        <v>2.3954</v>
      </c>
      <c r="AD15" s="4">
        <v>-1.8531000000000002</v>
      </c>
      <c r="AE15" s="4">
        <v>-4.645666666666667</v>
      </c>
      <c r="AF15" s="4">
        <v>6.284466666666667</v>
      </c>
      <c r="AG15" s="4">
        <v>-2.7199333333333335</v>
      </c>
      <c r="AH15" s="4">
        <v>7.627933333333334</v>
      </c>
      <c r="AI15" s="8"/>
      <c r="AJ15" s="8"/>
      <c r="AK15" s="8">
        <v>450</v>
      </c>
      <c r="AL15" s="5">
        <v>0.198787</v>
      </c>
      <c r="AM15" s="5">
        <v>0.202416</v>
      </c>
      <c r="AN15" s="10">
        <v>0.003345920666666667</v>
      </c>
      <c r="AO15" s="10">
        <v>-0.00012669005666666666</v>
      </c>
      <c r="AP15" s="10">
        <v>-7.910038000000001E-05</v>
      </c>
      <c r="AQ15" s="10">
        <v>-0.000262215</v>
      </c>
      <c r="AR15" s="10">
        <v>0.0008822029333333334</v>
      </c>
      <c r="AS15" s="10">
        <v>0.00015330856666666664</v>
      </c>
      <c r="AT15" s="10">
        <v>-2.98352E-05</v>
      </c>
      <c r="AU15" s="10">
        <v>-6.520720566666666E-06</v>
      </c>
      <c r="AV15" s="10">
        <v>0.00011111584333333334</v>
      </c>
      <c r="AW15" s="10">
        <v>5.131385666666666E-06</v>
      </c>
      <c r="AX15" s="10">
        <v>7.990393333333333E-06</v>
      </c>
      <c r="AY15" s="10">
        <v>-9.143515333333333E-05</v>
      </c>
      <c r="AZ15" s="10">
        <v>5.9027086666666664E-05</v>
      </c>
      <c r="BA15" s="10">
        <v>-0.0001368207</v>
      </c>
      <c r="BB15" s="4">
        <v>-0.0133</v>
      </c>
      <c r="BC15" s="4">
        <v>-6.0668999999999995</v>
      </c>
      <c r="BD15" s="4">
        <v>-4.0046333333333335</v>
      </c>
      <c r="BE15" s="4">
        <v>-12.900366666666669</v>
      </c>
      <c r="BF15" s="4">
        <v>44.11033333333334</v>
      </c>
      <c r="BG15" s="4">
        <v>7.635866666666668</v>
      </c>
      <c r="BH15" s="4">
        <v>-1.4367</v>
      </c>
      <c r="BI15" s="4">
        <v>-0.2158</v>
      </c>
      <c r="BJ15" s="4">
        <v>5.364599999999999</v>
      </c>
      <c r="BK15" s="4">
        <v>0.2643666666666667</v>
      </c>
      <c r="BL15" s="4">
        <v>0.45269999999999994</v>
      </c>
      <c r="BM15" s="4">
        <v>-4.551733333333333</v>
      </c>
      <c r="BN15" s="4">
        <v>2.9211000000000005</v>
      </c>
      <c r="BO15" s="4">
        <v>-6.778566666666667</v>
      </c>
    </row>
    <row r="16" spans="2:67" ht="11.25">
      <c r="B16" s="8" t="s">
        <v>55</v>
      </c>
      <c r="C16" s="3">
        <v>500</v>
      </c>
      <c r="D16" s="5">
        <v>0.22432633333333332</v>
      </c>
      <c r="E16" s="5">
        <v>0.44865320000000003</v>
      </c>
      <c r="F16" s="4">
        <v>417.63896666666665</v>
      </c>
      <c r="G16" s="5">
        <v>0.2243263</v>
      </c>
      <c r="H16" s="7">
        <v>-0.0002634038133333333</v>
      </c>
      <c r="I16" s="7">
        <v>0.00013886240000000001</v>
      </c>
      <c r="J16" s="7">
        <v>0.00012247511333333334</v>
      </c>
      <c r="K16" s="7">
        <v>-0.0015058270000000002</v>
      </c>
      <c r="L16" s="7">
        <v>-0.00019155816666666667</v>
      </c>
      <c r="M16" s="7">
        <v>-1.5963621666666668E-05</v>
      </c>
      <c r="N16" s="7">
        <v>-0.00012841319666666667</v>
      </c>
      <c r="O16" s="7">
        <v>4.920213E-05</v>
      </c>
      <c r="P16" s="7">
        <v>-4.328169333333334E-05</v>
      </c>
      <c r="Q16" s="7">
        <v>-9.487411333333333E-05</v>
      </c>
      <c r="R16" s="7">
        <v>0.00012810923333333332</v>
      </c>
      <c r="S16" s="7">
        <v>-6.142288666666667E-05</v>
      </c>
      <c r="T16" s="7">
        <v>0.0001566091</v>
      </c>
      <c r="U16" s="3">
        <v>9999.986733333333</v>
      </c>
      <c r="V16" s="4">
        <v>-11.6851</v>
      </c>
      <c r="W16" s="4">
        <v>6.259133333333334</v>
      </c>
      <c r="X16" s="4">
        <v>5.445900000000001</v>
      </c>
      <c r="Y16" s="4">
        <v>-66.99563333333333</v>
      </c>
      <c r="Z16" s="4">
        <v>-8.603066666666667</v>
      </c>
      <c r="AA16" s="4">
        <v>-0.7322666666666667</v>
      </c>
      <c r="AB16" s="4">
        <v>-5.764633333333333</v>
      </c>
      <c r="AC16" s="4">
        <v>2.1908333333333334</v>
      </c>
      <c r="AD16" s="4">
        <v>-1.8988000000000003</v>
      </c>
      <c r="AE16" s="4">
        <v>-4.250366666666667</v>
      </c>
      <c r="AF16" s="4">
        <v>5.733666666666667</v>
      </c>
      <c r="AG16" s="4">
        <v>-2.7126</v>
      </c>
      <c r="AH16" s="4">
        <v>6.9584</v>
      </c>
      <c r="AI16" s="8"/>
      <c r="AJ16" s="8"/>
      <c r="AK16" s="8">
        <v>500</v>
      </c>
      <c r="AL16" s="5">
        <v>0.221166</v>
      </c>
      <c r="AM16" s="5">
        <v>0.225233</v>
      </c>
      <c r="AN16" s="10">
        <v>0.003449012333333333</v>
      </c>
      <c r="AO16" s="10">
        <v>-0.00012938870333333333</v>
      </c>
      <c r="AP16" s="10">
        <v>-7.545288666666667E-05</v>
      </c>
      <c r="AQ16" s="10">
        <v>-0.00027349986666666673</v>
      </c>
      <c r="AR16" s="10">
        <v>0.0008934933333333332</v>
      </c>
      <c r="AS16" s="10">
        <v>0.00015339023000000002</v>
      </c>
      <c r="AT16" s="10">
        <v>-3.507600333333333E-05</v>
      </c>
      <c r="AU16" s="10">
        <v>-1.6183008E-05</v>
      </c>
      <c r="AV16" s="10">
        <v>0.00012272566666666668</v>
      </c>
      <c r="AW16" s="10">
        <v>4.465355666666667E-06</v>
      </c>
      <c r="AX16" s="10">
        <v>8.057213333333333E-06</v>
      </c>
      <c r="AY16" s="10">
        <v>-9.012042666666665E-05</v>
      </c>
      <c r="AZ16" s="10">
        <v>6.132228666666668E-05</v>
      </c>
      <c r="BA16" s="10">
        <v>-0.0001347738</v>
      </c>
      <c r="BB16" s="4">
        <v>-0.011433333333333332</v>
      </c>
      <c r="BC16" s="4">
        <v>-5.576966666666666</v>
      </c>
      <c r="BD16" s="4">
        <v>-3.437866666666667</v>
      </c>
      <c r="BE16" s="4">
        <v>-12.105733333333333</v>
      </c>
      <c r="BF16" s="4">
        <v>40.228833333333334</v>
      </c>
      <c r="BG16" s="4">
        <v>6.868466666666667</v>
      </c>
      <c r="BH16" s="4">
        <v>-1.5255666666666665</v>
      </c>
      <c r="BI16" s="4">
        <v>-0.6280666666666667</v>
      </c>
      <c r="BJ16" s="4">
        <v>5.341266666666667</v>
      </c>
      <c r="BK16" s="4">
        <v>0.21256666666666668</v>
      </c>
      <c r="BL16" s="4">
        <v>0.4086</v>
      </c>
      <c r="BM16" s="4">
        <v>-4.036033333333333</v>
      </c>
      <c r="BN16" s="4">
        <v>2.7314666666666665</v>
      </c>
      <c r="BO16" s="4">
        <v>-6.007066666666667</v>
      </c>
    </row>
    <row r="17" spans="2:67" ht="11.25">
      <c r="B17" s="8" t="s">
        <v>55</v>
      </c>
      <c r="C17" s="3">
        <v>550</v>
      </c>
      <c r="D17" s="5">
        <v>0.2469066666666667</v>
      </c>
      <c r="E17" s="5">
        <v>0.4489205666666667</v>
      </c>
      <c r="F17" s="4">
        <v>417.5926</v>
      </c>
      <c r="G17" s="5">
        <v>0.24690603333333336</v>
      </c>
      <c r="H17" s="7">
        <v>-0.0002781265166666667</v>
      </c>
      <c r="I17" s="7">
        <v>0.00014203212666666668</v>
      </c>
      <c r="J17" s="7">
        <v>0.00012993450333333333</v>
      </c>
      <c r="K17" s="7">
        <v>-0.0016282506666666667</v>
      </c>
      <c r="L17" s="7">
        <v>-0.00019355716666666668</v>
      </c>
      <c r="M17" s="7">
        <v>-1.7051721666666665E-05</v>
      </c>
      <c r="N17" s="7">
        <v>-0.00012456206666666667</v>
      </c>
      <c r="O17" s="7">
        <v>5.148046666666666E-05</v>
      </c>
      <c r="P17" s="7">
        <v>-4.808551E-05</v>
      </c>
      <c r="Q17" s="7">
        <v>-9.672420333333333E-05</v>
      </c>
      <c r="R17" s="7">
        <v>0.00013020063333333333</v>
      </c>
      <c r="S17" s="7">
        <v>-6.681542999999999E-05</v>
      </c>
      <c r="T17" s="7">
        <v>0.00015843916666666668</v>
      </c>
      <c r="U17" s="3">
        <v>9999.988599999999</v>
      </c>
      <c r="V17" s="4">
        <v>-11.221366666666668</v>
      </c>
      <c r="W17" s="4">
        <v>5.808599999999999</v>
      </c>
      <c r="X17" s="4">
        <v>5.249433333333333</v>
      </c>
      <c r="Y17" s="4">
        <v>-65.83613333333334</v>
      </c>
      <c r="Z17" s="4">
        <v>-7.891033333333333</v>
      </c>
      <c r="AA17" s="4">
        <v>-0.7084333333333334</v>
      </c>
      <c r="AB17" s="4">
        <v>-5.078533333333334</v>
      </c>
      <c r="AC17" s="4">
        <v>2.0837333333333334</v>
      </c>
      <c r="AD17" s="4">
        <v>-1.9226333333333334</v>
      </c>
      <c r="AE17" s="4">
        <v>-3.9346333333333336</v>
      </c>
      <c r="AF17" s="4">
        <v>5.292933333333333</v>
      </c>
      <c r="AG17" s="4">
        <v>-2.685033333333333</v>
      </c>
      <c r="AH17" s="4">
        <v>6.397866666666666</v>
      </c>
      <c r="AI17" s="8"/>
      <c r="AJ17" s="8"/>
      <c r="AK17" s="8">
        <v>550</v>
      </c>
      <c r="AL17" s="5">
        <v>0.243846</v>
      </c>
      <c r="AM17" s="5">
        <v>0.247425</v>
      </c>
      <c r="AN17" s="10">
        <v>0.003490931666666667</v>
      </c>
      <c r="AO17" s="10">
        <v>-0.00014668033333333335</v>
      </c>
      <c r="AP17" s="10">
        <v>-7.325713333333334E-05</v>
      </c>
      <c r="AQ17" s="10">
        <v>-0.0002812889</v>
      </c>
      <c r="AR17" s="10">
        <v>0.0008913230333333333</v>
      </c>
      <c r="AS17" s="10">
        <v>0.00015379165</v>
      </c>
      <c r="AT17" s="10">
        <v>-3.866659666666667E-05</v>
      </c>
      <c r="AU17" s="10">
        <v>-2.3581359333333332E-05</v>
      </c>
      <c r="AV17" s="10">
        <v>0.00013268293333333332</v>
      </c>
      <c r="AW17" s="10">
        <v>3.788253333333333E-06</v>
      </c>
      <c r="AX17" s="10">
        <v>8.568413333333335E-06</v>
      </c>
      <c r="AY17" s="10">
        <v>-8.930541E-05</v>
      </c>
      <c r="AZ17" s="10">
        <v>6.324325000000001E-05</v>
      </c>
      <c r="BA17" s="10">
        <v>-0.0001329803</v>
      </c>
      <c r="BB17" s="4">
        <v>-0.010700000000000001</v>
      </c>
      <c r="BC17" s="4">
        <v>-5.745533333333333</v>
      </c>
      <c r="BD17" s="4">
        <v>-3.025166666666667</v>
      </c>
      <c r="BE17" s="4">
        <v>-11.317233333333334</v>
      </c>
      <c r="BF17" s="4">
        <v>36.50706666666667</v>
      </c>
      <c r="BG17" s="4">
        <v>6.248466666666666</v>
      </c>
      <c r="BH17" s="4">
        <v>-1.5332666666666668</v>
      </c>
      <c r="BI17" s="4">
        <v>-0.8786666666666666</v>
      </c>
      <c r="BJ17" s="4">
        <v>5.2566999999999995</v>
      </c>
      <c r="BK17" s="4">
        <v>0.17033333333333334</v>
      </c>
      <c r="BL17" s="4">
        <v>0.38786666666666664</v>
      </c>
      <c r="BM17" s="4">
        <v>-3.6336999999999997</v>
      </c>
      <c r="BN17" s="4">
        <v>2.5633666666666666</v>
      </c>
      <c r="BO17" s="4">
        <v>-5.389</v>
      </c>
    </row>
    <row r="18" spans="2:67" ht="11.25">
      <c r="B18" s="8" t="s">
        <v>55</v>
      </c>
      <c r="C18" s="3">
        <v>600</v>
      </c>
      <c r="D18" s="5">
        <v>0.2694013333333334</v>
      </c>
      <c r="E18" s="5">
        <v>0.4490022</v>
      </c>
      <c r="F18" s="4">
        <v>417.5455666666667</v>
      </c>
      <c r="G18" s="5">
        <v>0.26940106666666663</v>
      </c>
      <c r="H18" s="7">
        <v>-0.00029052278</v>
      </c>
      <c r="I18" s="7">
        <v>0.00014428885</v>
      </c>
      <c r="J18" s="7">
        <v>0.00013561366666666667</v>
      </c>
      <c r="K18" s="7">
        <v>-0.0017436160000000001</v>
      </c>
      <c r="L18" s="7">
        <v>-0.0001941633333333333</v>
      </c>
      <c r="M18" s="7">
        <v>-1.8282094E-05</v>
      </c>
      <c r="N18" s="7">
        <v>-0.00012191623666666665</v>
      </c>
      <c r="O18" s="7">
        <v>5.56044E-05</v>
      </c>
      <c r="P18" s="7">
        <v>-5.3793983666666673E-05</v>
      </c>
      <c r="Q18" s="7">
        <v>-9.870821E-05</v>
      </c>
      <c r="R18" s="7">
        <v>0.00013196926666666665</v>
      </c>
      <c r="S18" s="7">
        <v>-7.195758666666666E-05</v>
      </c>
      <c r="T18" s="7">
        <v>0.0001605191</v>
      </c>
      <c r="U18" s="3">
        <v>9999.9901</v>
      </c>
      <c r="V18" s="4">
        <v>-10.7511</v>
      </c>
      <c r="W18" s="4">
        <v>5.406233333333333</v>
      </c>
      <c r="X18" s="4">
        <v>5.020600000000001</v>
      </c>
      <c r="Y18" s="4">
        <v>-64.62706666666666</v>
      </c>
      <c r="Z18" s="4">
        <v>-7.250933333333333</v>
      </c>
      <c r="AA18" s="4">
        <v>-0.6952333333333334</v>
      </c>
      <c r="AB18" s="4">
        <v>-4.5551</v>
      </c>
      <c r="AC18" s="4">
        <v>2.0630666666666664</v>
      </c>
      <c r="AD18" s="4">
        <v>-1.9756666666666665</v>
      </c>
      <c r="AE18" s="4">
        <v>-3.6791</v>
      </c>
      <c r="AF18" s="4">
        <v>4.9167</v>
      </c>
      <c r="AG18" s="4">
        <v>-2.6534</v>
      </c>
      <c r="AH18" s="4">
        <v>5.942</v>
      </c>
      <c r="AI18" s="8"/>
      <c r="AJ18" s="8"/>
      <c r="AK18" s="8">
        <v>600</v>
      </c>
      <c r="AL18" s="5">
        <v>0.266282</v>
      </c>
      <c r="AM18" s="5">
        <v>0.269976</v>
      </c>
      <c r="AN18" s="10">
        <v>0.0036814526666666667</v>
      </c>
      <c r="AO18" s="10">
        <v>-0.00017438456666666666</v>
      </c>
      <c r="AP18" s="10">
        <v>-7.283780000000001E-05</v>
      </c>
      <c r="AQ18" s="10">
        <v>-0.00028788296666666663</v>
      </c>
      <c r="AR18" s="10">
        <v>0.0008805121333333334</v>
      </c>
      <c r="AS18" s="10">
        <v>0.00015212763666666668</v>
      </c>
      <c r="AT18" s="10">
        <v>-4.096039333333334E-05</v>
      </c>
      <c r="AU18" s="10">
        <v>-2.9045687566666664E-05</v>
      </c>
      <c r="AV18" s="10">
        <v>0.00014101963333333333</v>
      </c>
      <c r="AW18" s="10">
        <v>4.372723333333333E-06</v>
      </c>
      <c r="AX18" s="10">
        <v>9.04581E-06</v>
      </c>
      <c r="AY18" s="10">
        <v>-8.880907666666668E-05</v>
      </c>
      <c r="AZ18" s="10">
        <v>6.514315666666667E-05</v>
      </c>
      <c r="BA18" s="10">
        <v>-0.00013198246666666668</v>
      </c>
      <c r="BB18" s="4">
        <v>-0.010933333333333331</v>
      </c>
      <c r="BC18" s="4">
        <v>-6.270766666666667</v>
      </c>
      <c r="BD18" s="4">
        <v>-2.7586999999999997</v>
      </c>
      <c r="BE18" s="4">
        <v>-10.614566666666667</v>
      </c>
      <c r="BF18" s="4">
        <v>33.10536666666666</v>
      </c>
      <c r="BG18" s="4">
        <v>5.664833333333334</v>
      </c>
      <c r="BH18" s="4">
        <v>-1.4890333333333334</v>
      </c>
      <c r="BI18" s="4">
        <v>-1.0085666666666668</v>
      </c>
      <c r="BJ18" s="4">
        <v>5.125366666666667</v>
      </c>
      <c r="BK18" s="4">
        <v>0.17966666666666667</v>
      </c>
      <c r="BL18" s="4">
        <v>0.3753</v>
      </c>
      <c r="BM18" s="4">
        <v>-3.3151999999999995</v>
      </c>
      <c r="BN18" s="4">
        <v>2.4225333333333334</v>
      </c>
      <c r="BO18" s="4">
        <v>-4.905</v>
      </c>
    </row>
    <row r="19" spans="2:67" ht="11.25">
      <c r="B19" s="8" t="s">
        <v>55</v>
      </c>
      <c r="C19" s="3">
        <v>700</v>
      </c>
      <c r="D19" s="5">
        <v>0.314722</v>
      </c>
      <c r="E19" s="5">
        <v>0.44960253333333333</v>
      </c>
      <c r="F19" s="4">
        <v>417.4638333333333</v>
      </c>
      <c r="G19" s="5">
        <v>0.3147215666666667</v>
      </c>
      <c r="H19" s="7">
        <v>-0.00031328678</v>
      </c>
      <c r="I19" s="7">
        <v>0.00015070306</v>
      </c>
      <c r="J19" s="7">
        <v>0.00014235537</v>
      </c>
      <c r="K19" s="7">
        <v>-0.001968538</v>
      </c>
      <c r="L19" s="7">
        <v>-0.0001951123</v>
      </c>
      <c r="M19" s="7">
        <v>-2.2921668899999998E-05</v>
      </c>
      <c r="N19" s="7">
        <v>-0.00012059330333333333</v>
      </c>
      <c r="O19" s="7">
        <v>6.808215999999999E-05</v>
      </c>
      <c r="P19" s="7">
        <v>-6.563531E-05</v>
      </c>
      <c r="Q19" s="7">
        <v>-0.00010211506</v>
      </c>
      <c r="R19" s="7">
        <v>0.00013561066666666665</v>
      </c>
      <c r="S19" s="7">
        <v>-8.080396999999999E-05</v>
      </c>
      <c r="T19" s="7">
        <v>0.00016515026666666667</v>
      </c>
      <c r="U19" s="3">
        <v>9999.992333333334</v>
      </c>
      <c r="V19" s="4">
        <v>-9.9338</v>
      </c>
      <c r="W19" s="4">
        <v>4.8259</v>
      </c>
      <c r="X19" s="4">
        <v>4.5133</v>
      </c>
      <c r="Y19" s="4">
        <v>-62.47896666666666</v>
      </c>
      <c r="Z19" s="4">
        <v>-6.231933333333333</v>
      </c>
      <c r="AA19" s="4">
        <v>-0.7413666666666666</v>
      </c>
      <c r="AB19" s="4">
        <v>-3.8546666666666667</v>
      </c>
      <c r="AC19" s="4">
        <v>2.1617333333333333</v>
      </c>
      <c r="AD19" s="4">
        <v>-2.070933333333333</v>
      </c>
      <c r="AE19" s="4">
        <v>-3.2562666666666664</v>
      </c>
      <c r="AF19" s="4">
        <v>4.322133333333333</v>
      </c>
      <c r="AG19" s="4">
        <v>-2.5546</v>
      </c>
      <c r="AH19" s="4">
        <v>5.235733333333333</v>
      </c>
      <c r="AI19" s="8"/>
      <c r="AJ19" s="8"/>
      <c r="AK19" s="8">
        <v>700</v>
      </c>
      <c r="AL19" s="5">
        <v>0.31176</v>
      </c>
      <c r="AM19" s="5">
        <v>0.315763</v>
      </c>
      <c r="AN19" s="10">
        <v>0.003894043333333333</v>
      </c>
      <c r="AO19" s="10">
        <v>-0.00021377873333333335</v>
      </c>
      <c r="AP19" s="10">
        <v>-7.885923E-05</v>
      </c>
      <c r="AQ19" s="10">
        <v>-0.0003041407666666666</v>
      </c>
      <c r="AR19" s="10">
        <v>0.0008515507333333334</v>
      </c>
      <c r="AS19" s="10">
        <v>0.00014927683333333335</v>
      </c>
      <c r="AT19" s="10">
        <v>-4.077850666666667E-05</v>
      </c>
      <c r="AU19" s="10">
        <v>-3.3498868666666664E-05</v>
      </c>
      <c r="AV19" s="10">
        <v>0.00015378103333333332</v>
      </c>
      <c r="AW19" s="10">
        <v>4.9202553333333335E-06</v>
      </c>
      <c r="AX19" s="10">
        <v>8.643156666666666E-06</v>
      </c>
      <c r="AY19" s="10">
        <v>-8.827636E-05</v>
      </c>
      <c r="AZ19" s="10">
        <v>6.753103333333334E-05</v>
      </c>
      <c r="BA19" s="10">
        <v>-0.00013034116666666665</v>
      </c>
      <c r="BB19" s="4">
        <v>-0.010300000000000002</v>
      </c>
      <c r="BC19" s="4">
        <v>-6.615</v>
      </c>
      <c r="BD19" s="4">
        <v>-2.5511333333333335</v>
      </c>
      <c r="BE19" s="4">
        <v>-9.6036</v>
      </c>
      <c r="BF19" s="4">
        <v>27.47993333333333</v>
      </c>
      <c r="BG19" s="4">
        <v>4.7636</v>
      </c>
      <c r="BH19" s="4">
        <v>-1.2686</v>
      </c>
      <c r="BI19" s="4">
        <v>-1.0056</v>
      </c>
      <c r="BJ19" s="4">
        <v>4.794866666666667</v>
      </c>
      <c r="BK19" s="4">
        <v>0.17206666666666667</v>
      </c>
      <c r="BL19" s="4">
        <v>0.3094</v>
      </c>
      <c r="BM19" s="4">
        <v>-2.823733333333333</v>
      </c>
      <c r="BN19" s="4">
        <v>2.1512333333333333</v>
      </c>
      <c r="BO19" s="4">
        <v>-4.1484</v>
      </c>
    </row>
    <row r="20" spans="2:67" ht="11.25">
      <c r="B20" s="8" t="s">
        <v>55</v>
      </c>
      <c r="C20" s="3">
        <v>800</v>
      </c>
      <c r="D20" s="5">
        <v>0.3605996666666667</v>
      </c>
      <c r="E20" s="5">
        <v>0.4507496333333334</v>
      </c>
      <c r="F20" s="4">
        <v>417.4043</v>
      </c>
      <c r="G20" s="5">
        <v>0.3605994666666667</v>
      </c>
      <c r="H20" s="7">
        <v>-0.0003374341666666667</v>
      </c>
      <c r="I20" s="7">
        <v>0.00015834777666666667</v>
      </c>
      <c r="J20" s="7">
        <v>0.00014453070000000002</v>
      </c>
      <c r="K20" s="7">
        <v>-0.002195469666666667</v>
      </c>
      <c r="L20" s="7">
        <v>-0.00019516506666666665</v>
      </c>
      <c r="M20" s="7">
        <v>-2.8183913666666668E-05</v>
      </c>
      <c r="N20" s="7">
        <v>-0.00012117408666666667</v>
      </c>
      <c r="O20" s="7">
        <v>8.631319000000001E-05</v>
      </c>
      <c r="P20" s="7">
        <v>-7.747378666666667E-05</v>
      </c>
      <c r="Q20" s="7">
        <v>-0.00010499052666666667</v>
      </c>
      <c r="R20" s="7">
        <v>0.00013959023333333332</v>
      </c>
      <c r="S20" s="7">
        <v>-8.874613666666667E-05</v>
      </c>
      <c r="T20" s="7">
        <v>0.00016935789999999998</v>
      </c>
      <c r="U20" s="3">
        <v>9999.993666666667</v>
      </c>
      <c r="V20" s="4">
        <v>-9.338266666666668</v>
      </c>
      <c r="W20" s="4">
        <v>4.421566666666666</v>
      </c>
      <c r="X20" s="4">
        <v>4.003333333333334</v>
      </c>
      <c r="Y20" s="4">
        <v>-60.83126666666667</v>
      </c>
      <c r="Z20" s="4">
        <v>-5.4387</v>
      </c>
      <c r="AA20" s="4">
        <v>-0.7920333333333334</v>
      </c>
      <c r="AB20" s="4">
        <v>-3.3798333333333335</v>
      </c>
      <c r="AC20" s="4">
        <v>2.3930333333333333</v>
      </c>
      <c r="AD20" s="4">
        <v>-2.1379</v>
      </c>
      <c r="AE20" s="4">
        <v>-2.9196000000000004</v>
      </c>
      <c r="AF20" s="4">
        <v>3.8806666666666665</v>
      </c>
      <c r="AG20" s="4">
        <v>-2.450533333333333</v>
      </c>
      <c r="AH20" s="4">
        <v>4.687</v>
      </c>
      <c r="AI20" s="8"/>
      <c r="AJ20" s="8"/>
      <c r="AK20" s="8">
        <v>800</v>
      </c>
      <c r="AL20" s="5">
        <v>0.357437</v>
      </c>
      <c r="AM20" s="5">
        <v>0.361446</v>
      </c>
      <c r="AN20" s="10">
        <v>0.0036482919999999996</v>
      </c>
      <c r="AO20" s="10">
        <v>-0.0002070924</v>
      </c>
      <c r="AP20" s="10">
        <v>-8.848102666666666E-05</v>
      </c>
      <c r="AQ20" s="10">
        <v>-0.0003227514</v>
      </c>
      <c r="AR20" s="10">
        <v>0.0008242730333333333</v>
      </c>
      <c r="AS20" s="10">
        <v>0.00014489673333333334</v>
      </c>
      <c r="AT20" s="10">
        <v>-3.8416616666666664E-05</v>
      </c>
      <c r="AU20" s="10">
        <v>-3.495171333333334E-05</v>
      </c>
      <c r="AV20" s="10">
        <v>0.0001597872666666667</v>
      </c>
      <c r="AW20" s="10">
        <v>5.452426666666667E-06</v>
      </c>
      <c r="AX20" s="10">
        <v>6.03303E-06</v>
      </c>
      <c r="AY20" s="10">
        <v>-8.704429666666666E-05</v>
      </c>
      <c r="AZ20" s="10">
        <v>6.891730666666667E-05</v>
      </c>
      <c r="BA20" s="10">
        <v>-0.00012703886666666668</v>
      </c>
      <c r="BB20" s="4">
        <v>-0.008166666666666668</v>
      </c>
      <c r="BC20" s="4">
        <v>-5.611999999999999</v>
      </c>
      <c r="BD20" s="4">
        <v>-2.4888</v>
      </c>
      <c r="BE20" s="4">
        <v>-8.905833333333334</v>
      </c>
      <c r="BF20" s="4">
        <v>23.228799999999996</v>
      </c>
      <c r="BG20" s="4">
        <v>4.036266666666666</v>
      </c>
      <c r="BH20" s="4">
        <v>-1.0445666666666666</v>
      </c>
      <c r="BI20" s="4">
        <v>-0.9245666666666666</v>
      </c>
      <c r="BJ20" s="4">
        <v>4.358633333333334</v>
      </c>
      <c r="BK20" s="4">
        <v>0.16476666666666667</v>
      </c>
      <c r="BL20" s="4">
        <v>0.1933666666666667</v>
      </c>
      <c r="BM20" s="4">
        <v>-2.428966666666667</v>
      </c>
      <c r="BN20" s="4">
        <v>1.9163000000000003</v>
      </c>
      <c r="BO20" s="4">
        <v>-3.5289333333333333</v>
      </c>
    </row>
    <row r="21" spans="2:67" ht="11.25">
      <c r="B21" s="8" t="s">
        <v>55</v>
      </c>
      <c r="C21" s="3">
        <v>900</v>
      </c>
      <c r="D21" s="5">
        <v>0.4055153333333334</v>
      </c>
      <c r="E21" s="5">
        <v>0.4505729666666667</v>
      </c>
      <c r="F21" s="4">
        <v>417.3349333333333</v>
      </c>
      <c r="G21" s="5">
        <v>0.4055154666666667</v>
      </c>
      <c r="H21" s="7">
        <v>-0.0003511113666666667</v>
      </c>
      <c r="I21" s="7">
        <v>0.00016937953333333333</v>
      </c>
      <c r="J21" s="7">
        <v>0.00014325002333333332</v>
      </c>
      <c r="K21" s="7">
        <v>-0.002410386666666667</v>
      </c>
      <c r="L21" s="7">
        <v>-0.00019809463333333335</v>
      </c>
      <c r="M21" s="7">
        <v>-3.512117766666667E-05</v>
      </c>
      <c r="N21" s="7">
        <v>-0.00012408234</v>
      </c>
      <c r="O21" s="7">
        <v>0.00010625882666666666</v>
      </c>
      <c r="P21" s="7">
        <v>-8.782868000000001E-05</v>
      </c>
      <c r="Q21" s="7">
        <v>-0.00010816525</v>
      </c>
      <c r="R21" s="7">
        <v>0.00014438243333333333</v>
      </c>
      <c r="S21" s="7">
        <v>-9.513462666666667E-05</v>
      </c>
      <c r="T21" s="7">
        <v>0.0001730435666666667</v>
      </c>
      <c r="U21" s="3">
        <v>9999.9948</v>
      </c>
      <c r="V21" s="4">
        <v>-8.644333333333334</v>
      </c>
      <c r="W21" s="4">
        <v>4.198799999999999</v>
      </c>
      <c r="X21" s="4">
        <v>3.5292</v>
      </c>
      <c r="Y21" s="4">
        <v>-59.400933333333334</v>
      </c>
      <c r="Z21" s="4">
        <v>-4.903266666666667</v>
      </c>
      <c r="AA21" s="4">
        <v>-0.8738000000000001</v>
      </c>
      <c r="AB21" s="4">
        <v>-3.0744333333333334</v>
      </c>
      <c r="AC21" s="4">
        <v>2.620433333333333</v>
      </c>
      <c r="AD21" s="4">
        <v>-2.1589</v>
      </c>
      <c r="AE21" s="4">
        <v>-2.6734666666666667</v>
      </c>
      <c r="AF21" s="4">
        <v>3.5673</v>
      </c>
      <c r="AG21" s="4">
        <v>-2.3384</v>
      </c>
      <c r="AH21" s="4">
        <v>4.2601</v>
      </c>
      <c r="AI21" s="8"/>
      <c r="AJ21" s="8"/>
      <c r="AK21" s="8">
        <v>900</v>
      </c>
      <c r="AL21" s="5">
        <v>0.40248</v>
      </c>
      <c r="AM21" s="5">
        <v>0.407276</v>
      </c>
      <c r="AN21" s="10">
        <v>0.004322684333333333</v>
      </c>
      <c r="AO21" s="10">
        <v>-0.0001637508</v>
      </c>
      <c r="AP21" s="10">
        <v>-0.00010037304999999999</v>
      </c>
      <c r="AQ21" s="10">
        <v>-0.00033796653333333337</v>
      </c>
      <c r="AR21" s="10">
        <v>0.000788389</v>
      </c>
      <c r="AS21" s="10">
        <v>0.00014351554666666667</v>
      </c>
      <c r="AT21" s="10">
        <v>-3.499607666666667E-05</v>
      </c>
      <c r="AU21" s="10">
        <v>-3.515133666666667E-05</v>
      </c>
      <c r="AV21" s="10">
        <v>0.00016347146666666668</v>
      </c>
      <c r="AW21" s="10">
        <v>4.118137333333334E-06</v>
      </c>
      <c r="AX21" s="10">
        <v>3.0730939999999997E-06</v>
      </c>
      <c r="AY21" s="10">
        <v>-8.639695999999999E-05</v>
      </c>
      <c r="AZ21" s="10">
        <v>6.874967E-05</v>
      </c>
      <c r="BA21" s="10">
        <v>-0.0001229298</v>
      </c>
      <c r="BB21" s="4">
        <v>-0.005266666666666667</v>
      </c>
      <c r="BC21" s="4">
        <v>-3.920066666666667</v>
      </c>
      <c r="BD21" s="4">
        <v>-2.5038666666666667</v>
      </c>
      <c r="BE21" s="4">
        <v>-8.2888</v>
      </c>
      <c r="BF21" s="4">
        <v>19.855266666666665</v>
      </c>
      <c r="BG21" s="4">
        <v>3.555333333333333</v>
      </c>
      <c r="BH21" s="4">
        <v>-0.8431666666666668</v>
      </c>
      <c r="BI21" s="4">
        <v>-0.8241999999999999</v>
      </c>
      <c r="BJ21" s="4">
        <v>3.9573666666666667</v>
      </c>
      <c r="BK21" s="4">
        <v>0.11936666666666666</v>
      </c>
      <c r="BL21" s="4">
        <v>0.10183333333333333</v>
      </c>
      <c r="BM21" s="4">
        <v>-2.1451666666666664</v>
      </c>
      <c r="BN21" s="4">
        <v>1.7018666666666666</v>
      </c>
      <c r="BO21" s="4">
        <v>-3.04</v>
      </c>
    </row>
    <row r="22" spans="2:67" ht="11.25">
      <c r="B22" s="8" t="s">
        <v>55</v>
      </c>
      <c r="C22" s="3">
        <v>1000</v>
      </c>
      <c r="D22" s="5">
        <v>0.4515906666666667</v>
      </c>
      <c r="E22" s="5">
        <v>0.4515905333333334</v>
      </c>
      <c r="F22" s="4">
        <v>417.27406666666667</v>
      </c>
      <c r="G22" s="5">
        <v>0.4515903333333333</v>
      </c>
      <c r="H22" s="7">
        <v>-0.0003634175666666667</v>
      </c>
      <c r="I22" s="7">
        <v>0.00018424073333333333</v>
      </c>
      <c r="J22" s="7">
        <v>0.00014279910666666667</v>
      </c>
      <c r="K22" s="7">
        <v>-0.0026334103333333337</v>
      </c>
      <c r="L22" s="7">
        <v>-0.00019794203333333335</v>
      </c>
      <c r="M22" s="7">
        <v>-4.329184666666667E-05</v>
      </c>
      <c r="N22" s="7">
        <v>-0.00012677211333333332</v>
      </c>
      <c r="O22" s="7">
        <v>0.0001289292</v>
      </c>
      <c r="P22" s="7">
        <v>-9.948317666666667E-05</v>
      </c>
      <c r="Q22" s="7">
        <v>-0.00010972564666666668</v>
      </c>
      <c r="R22" s="7">
        <v>0.00014868599999999998</v>
      </c>
      <c r="S22" s="7">
        <v>-0.00010190097666666667</v>
      </c>
      <c r="T22" s="7">
        <v>0.0001770345</v>
      </c>
      <c r="U22" s="3">
        <v>9999.995566666666</v>
      </c>
      <c r="V22" s="4">
        <v>-8.035733333333333</v>
      </c>
      <c r="W22" s="4">
        <v>4.099966666666666</v>
      </c>
      <c r="X22" s="4">
        <v>3.160133333333333</v>
      </c>
      <c r="Y22" s="4">
        <v>-58.28116666666667</v>
      </c>
      <c r="Z22" s="4">
        <v>-4.3989666666666665</v>
      </c>
      <c r="AA22" s="4">
        <v>-0.9656000000000001</v>
      </c>
      <c r="AB22" s="4">
        <v>-2.8200333333333334</v>
      </c>
      <c r="AC22" s="4">
        <v>2.8554999999999997</v>
      </c>
      <c r="AD22" s="4">
        <v>-2.196733333333333</v>
      </c>
      <c r="AE22" s="4">
        <v>-2.435</v>
      </c>
      <c r="AF22" s="4">
        <v>3.2983</v>
      </c>
      <c r="AG22" s="4">
        <v>-2.250166666666667</v>
      </c>
      <c r="AH22" s="4">
        <v>3.9136666666666664</v>
      </c>
      <c r="AI22" s="8"/>
      <c r="AJ22" s="8"/>
      <c r="AK22" s="8">
        <v>1000</v>
      </c>
      <c r="AL22" s="5">
        <v>0.448083</v>
      </c>
      <c r="AM22" s="5">
        <v>0.452513</v>
      </c>
      <c r="AN22" s="10">
        <v>0.0038845476666666667</v>
      </c>
      <c r="AO22" s="10">
        <v>-0.00014785546</v>
      </c>
      <c r="AP22" s="10">
        <v>-0.00010834354333333334</v>
      </c>
      <c r="AQ22" s="10">
        <v>-0.00035256539999999997</v>
      </c>
      <c r="AR22" s="10">
        <v>0.0007619526</v>
      </c>
      <c r="AS22" s="10">
        <v>0.0001397566533333333</v>
      </c>
      <c r="AT22" s="10">
        <v>-3.360679E-05</v>
      </c>
      <c r="AU22" s="10">
        <v>-3.616227E-05</v>
      </c>
      <c r="AV22" s="10">
        <v>0.000164647</v>
      </c>
      <c r="AW22" s="10">
        <v>3.7533715333333336E-06</v>
      </c>
      <c r="AX22" s="10">
        <v>-3.115876666666668E-07</v>
      </c>
      <c r="AY22" s="10">
        <v>-8.459207333333335E-05</v>
      </c>
      <c r="AZ22" s="10">
        <v>6.868608E-05</v>
      </c>
      <c r="BA22" s="10">
        <v>-0.00011901946666666666</v>
      </c>
      <c r="BB22" s="4">
        <v>-0.004066666666666667</v>
      </c>
      <c r="BC22" s="4">
        <v>-3.1831666666666667</v>
      </c>
      <c r="BD22" s="4">
        <v>-2.4234</v>
      </c>
      <c r="BE22" s="4">
        <v>-7.770733333333333</v>
      </c>
      <c r="BF22" s="4">
        <v>17.2194</v>
      </c>
      <c r="BG22" s="4">
        <v>3.104833333333333</v>
      </c>
      <c r="BH22" s="4">
        <v>-0.7287</v>
      </c>
      <c r="BI22" s="4">
        <v>-0.7702</v>
      </c>
      <c r="BJ22" s="4">
        <v>3.5864333333333334</v>
      </c>
      <c r="BK22" s="4">
        <v>0.0978</v>
      </c>
      <c r="BL22" s="4">
        <v>0.013466666666666682</v>
      </c>
      <c r="BM22" s="4">
        <v>-1.8852333333333335</v>
      </c>
      <c r="BN22" s="4">
        <v>1.5279666666666667</v>
      </c>
      <c r="BO22" s="4">
        <v>-2.6426333333333334</v>
      </c>
    </row>
    <row r="23" spans="2:67" ht="11.25">
      <c r="B23" s="8" t="s">
        <v>55</v>
      </c>
      <c r="C23" s="3">
        <v>1100</v>
      </c>
      <c r="D23" s="5">
        <v>0.496886</v>
      </c>
      <c r="E23" s="5">
        <v>0.45171443333333333</v>
      </c>
      <c r="F23" s="4">
        <v>417.2277666666667</v>
      </c>
      <c r="G23" s="5">
        <v>0.49688573333333336</v>
      </c>
      <c r="H23" s="7">
        <v>-0.0003767845333333333</v>
      </c>
      <c r="I23" s="7">
        <v>0.00020227666666666668</v>
      </c>
      <c r="J23" s="7">
        <v>0.00014259631</v>
      </c>
      <c r="K23" s="7">
        <v>-0.002854634</v>
      </c>
      <c r="L23" s="7">
        <v>-0.00019579669999999997</v>
      </c>
      <c r="M23" s="7">
        <v>-5.206901333333334E-05</v>
      </c>
      <c r="N23" s="7">
        <v>-0.0001297001</v>
      </c>
      <c r="O23" s="7">
        <v>0.0001524108</v>
      </c>
      <c r="P23" s="7">
        <v>-0.00011153204666666668</v>
      </c>
      <c r="Q23" s="7">
        <v>-0.00011111483999999998</v>
      </c>
      <c r="R23" s="7">
        <v>0.0001531021</v>
      </c>
      <c r="S23" s="7">
        <v>-0.00010880647</v>
      </c>
      <c r="T23" s="7">
        <v>0.00018160913333333334</v>
      </c>
      <c r="U23" s="3">
        <v>9999.996099999998</v>
      </c>
      <c r="V23" s="4">
        <v>-7.573066666666667</v>
      </c>
      <c r="W23" s="4">
        <v>4.086133333333334</v>
      </c>
      <c r="X23" s="4">
        <v>2.8679</v>
      </c>
      <c r="Y23" s="4">
        <v>-57.42393333333333</v>
      </c>
      <c r="Z23" s="4">
        <v>-3.9528000000000003</v>
      </c>
      <c r="AA23" s="4">
        <v>-1.0537</v>
      </c>
      <c r="AB23" s="4">
        <v>-2.620366666666666</v>
      </c>
      <c r="AC23" s="4">
        <v>3.068</v>
      </c>
      <c r="AD23" s="4">
        <v>-2.2398666666666665</v>
      </c>
      <c r="AE23" s="4">
        <v>-2.2399</v>
      </c>
      <c r="AF23" s="4">
        <v>3.0856</v>
      </c>
      <c r="AG23" s="4">
        <v>-2.184533333333333</v>
      </c>
      <c r="AH23" s="4">
        <v>3.6495333333333337</v>
      </c>
      <c r="AI23" s="8"/>
      <c r="AJ23" s="8"/>
      <c r="AK23" s="8">
        <v>1100</v>
      </c>
      <c r="AL23" s="5">
        <v>0.493727</v>
      </c>
      <c r="AM23" s="5">
        <v>0.498079</v>
      </c>
      <c r="AN23" s="10">
        <v>0.003805980666666667</v>
      </c>
      <c r="AO23" s="10">
        <v>-0.00019683796666666666</v>
      </c>
      <c r="AP23" s="10">
        <v>-0.00011342615333333334</v>
      </c>
      <c r="AQ23" s="10">
        <v>-0.00036567063333333333</v>
      </c>
      <c r="AR23" s="10">
        <v>0.0007355436333333333</v>
      </c>
      <c r="AS23" s="10">
        <v>0.00013679171</v>
      </c>
      <c r="AT23" s="10">
        <v>-3.314111333333334E-05</v>
      </c>
      <c r="AU23" s="10">
        <v>-3.744019666666667E-05</v>
      </c>
      <c r="AV23" s="10">
        <v>0.00016455243333333337</v>
      </c>
      <c r="AW23" s="10">
        <v>3.1403445E-06</v>
      </c>
      <c r="AX23" s="10">
        <v>-3.1978086666666666E-06</v>
      </c>
      <c r="AY23" s="10">
        <v>-8.227586666666665E-05</v>
      </c>
      <c r="AZ23" s="10">
        <v>6.861694666666667E-05</v>
      </c>
      <c r="BA23" s="10">
        <v>-0.00011518776333333333</v>
      </c>
      <c r="BB23" s="4">
        <v>-0.004633333333333334</v>
      </c>
      <c r="BC23" s="4">
        <v>-3.8781666666666665</v>
      </c>
      <c r="BD23" s="4">
        <v>-2.3036333333333334</v>
      </c>
      <c r="BE23" s="4">
        <v>-7.325866666666667</v>
      </c>
      <c r="BF23" s="4">
        <v>15.1203</v>
      </c>
      <c r="BG23" s="4">
        <v>2.7631333333333337</v>
      </c>
      <c r="BH23" s="4">
        <v>-0.6528333333333333</v>
      </c>
      <c r="BI23" s="4">
        <v>-0.7278000000000001</v>
      </c>
      <c r="BJ23" s="4">
        <v>3.2604333333333333</v>
      </c>
      <c r="BK23" s="4">
        <v>0.07573333333333333</v>
      </c>
      <c r="BL23" s="4">
        <v>-0.04703333333333334</v>
      </c>
      <c r="BM23" s="4">
        <v>-1.6673</v>
      </c>
      <c r="BN23" s="4">
        <v>1.3870333333333331</v>
      </c>
      <c r="BO23" s="4">
        <v>-2.3244</v>
      </c>
    </row>
    <row r="24" spans="2:67" ht="11.25">
      <c r="B24" s="8" t="s">
        <v>55</v>
      </c>
      <c r="C24" s="3">
        <v>1200</v>
      </c>
      <c r="D24" s="5">
        <v>0.5423493333333333</v>
      </c>
      <c r="E24" s="5">
        <v>0.45195783333333334</v>
      </c>
      <c r="F24" s="4">
        <v>417.23313333333334</v>
      </c>
      <c r="G24" s="5">
        <v>0.5423491666666668</v>
      </c>
      <c r="H24" s="7">
        <v>-0.0004141448333333333</v>
      </c>
      <c r="I24" s="7">
        <v>0.00022005253333333332</v>
      </c>
      <c r="J24" s="7">
        <v>0.00013654910666666665</v>
      </c>
      <c r="K24" s="7">
        <v>-0.0030759716666666666</v>
      </c>
      <c r="L24" s="7">
        <v>-0.00019765313666666667</v>
      </c>
      <c r="M24" s="7">
        <v>-6.170915666666667E-05</v>
      </c>
      <c r="N24" s="7">
        <v>-0.00013445029</v>
      </c>
      <c r="O24" s="7">
        <v>0.00017542406666666666</v>
      </c>
      <c r="P24" s="7">
        <v>-0.0001213613</v>
      </c>
      <c r="Q24" s="7">
        <v>-0.00011450148666666669</v>
      </c>
      <c r="R24" s="7">
        <v>0.00015927019999999997</v>
      </c>
      <c r="S24" s="7">
        <v>-0.00011496628666666668</v>
      </c>
      <c r="T24" s="7">
        <v>0.00018637483333333333</v>
      </c>
      <c r="U24" s="3">
        <v>9999.996166666668</v>
      </c>
      <c r="V24" s="4">
        <v>-7.6267000000000005</v>
      </c>
      <c r="W24" s="4">
        <v>4.068866666666667</v>
      </c>
      <c r="X24" s="4">
        <v>2.5163333333333333</v>
      </c>
      <c r="Y24" s="4">
        <v>-56.69563333333334</v>
      </c>
      <c r="Z24" s="4">
        <v>-3.6533333333333338</v>
      </c>
      <c r="AA24" s="4">
        <v>-1.1422666666666668</v>
      </c>
      <c r="AB24" s="4">
        <v>-2.4865666666666666</v>
      </c>
      <c r="AC24" s="4">
        <v>3.234833333333333</v>
      </c>
      <c r="AD24" s="4">
        <v>-2.2340999999999998</v>
      </c>
      <c r="AE24" s="4">
        <v>-2.1140666666666665</v>
      </c>
      <c r="AF24" s="4">
        <v>2.94</v>
      </c>
      <c r="AG24" s="4">
        <v>-2.115866666666667</v>
      </c>
      <c r="AH24" s="4">
        <v>3.432033333333333</v>
      </c>
      <c r="AI24" s="8"/>
      <c r="AJ24" s="8"/>
      <c r="AK24" s="8">
        <v>1200</v>
      </c>
      <c r="AL24" s="5">
        <v>0.539643</v>
      </c>
      <c r="AM24" s="5">
        <v>0.543837</v>
      </c>
      <c r="AN24" s="10">
        <v>0.004276408666666666</v>
      </c>
      <c r="AO24" s="10">
        <v>-0.000296858</v>
      </c>
      <c r="AP24" s="10">
        <v>-0.00012129903333333333</v>
      </c>
      <c r="AQ24" s="10">
        <v>-0.00036969466666666664</v>
      </c>
      <c r="AR24" s="10">
        <v>0.0007070195</v>
      </c>
      <c r="AS24" s="10">
        <v>0.00013643143333333334</v>
      </c>
      <c r="AT24" s="10">
        <v>-3.104988666666667E-05</v>
      </c>
      <c r="AU24" s="10">
        <v>-3.785561333333333E-05</v>
      </c>
      <c r="AV24" s="10">
        <v>0.00016438883333333331</v>
      </c>
      <c r="AW24" s="10">
        <v>9.915959666666665E-07</v>
      </c>
      <c r="AX24" s="10">
        <v>-4.5766743333333326E-06</v>
      </c>
      <c r="AY24" s="10">
        <v>-8.219560333333333E-05</v>
      </c>
      <c r="AZ24" s="10">
        <v>6.850343666666667E-05</v>
      </c>
      <c r="BA24" s="10">
        <v>-0.00011195999333333334</v>
      </c>
      <c r="BB24" s="4">
        <v>-0.006266666666666666</v>
      </c>
      <c r="BC24" s="4">
        <v>-5.3735333333333335</v>
      </c>
      <c r="BD24" s="4">
        <v>-2.254633333333333</v>
      </c>
      <c r="BE24" s="4">
        <v>-6.785266666666668</v>
      </c>
      <c r="BF24" s="4">
        <v>13.373666666666667</v>
      </c>
      <c r="BG24" s="4">
        <v>2.523233333333333</v>
      </c>
      <c r="BH24" s="4">
        <v>-0.5586000000000001</v>
      </c>
      <c r="BI24" s="4">
        <v>-0.6741666666666667</v>
      </c>
      <c r="BJ24" s="4">
        <v>2.979433333333333</v>
      </c>
      <c r="BK24" s="4">
        <v>0.03353333333333334</v>
      </c>
      <c r="BL24" s="4">
        <v>-0.06820000000000001</v>
      </c>
      <c r="BM24" s="4">
        <v>-1.5258</v>
      </c>
      <c r="BN24" s="4">
        <v>1.2699</v>
      </c>
      <c r="BO24" s="4">
        <v>-2.0721333333333334</v>
      </c>
    </row>
    <row r="25" spans="2:67" ht="11.25">
      <c r="B25" s="8" t="s">
        <v>55</v>
      </c>
      <c r="C25" s="3">
        <v>1300</v>
      </c>
      <c r="D25" s="5">
        <v>0.587887</v>
      </c>
      <c r="E25" s="5">
        <v>0.45222083333333335</v>
      </c>
      <c r="F25" s="4">
        <v>417.3092666666667</v>
      </c>
      <c r="G25" s="5">
        <v>0.5878868</v>
      </c>
      <c r="H25" s="7">
        <v>-0.0004938210666666666</v>
      </c>
      <c r="I25" s="7">
        <v>0.00022752436666666667</v>
      </c>
      <c r="J25" s="7">
        <v>0.0001285456233333333</v>
      </c>
      <c r="K25" s="7">
        <v>-0.003299958</v>
      </c>
      <c r="L25" s="7">
        <v>-0.00019944808</v>
      </c>
      <c r="M25" s="7">
        <v>-6.860987E-05</v>
      </c>
      <c r="N25" s="7">
        <v>-0.00013929711666666668</v>
      </c>
      <c r="O25" s="7">
        <v>0.00019869683333333335</v>
      </c>
      <c r="P25" s="7">
        <v>-0.00013084458</v>
      </c>
      <c r="Q25" s="7">
        <v>-0.00011938613666666666</v>
      </c>
      <c r="R25" s="7">
        <v>0.00016445016666666667</v>
      </c>
      <c r="S25" s="7">
        <v>-0.00012086491666666666</v>
      </c>
      <c r="T25" s="7">
        <v>0.0001910416</v>
      </c>
      <c r="U25" s="3">
        <v>9999.9956</v>
      </c>
      <c r="V25" s="4">
        <v>-8.387766666666666</v>
      </c>
      <c r="W25" s="4">
        <v>3.881266666666667</v>
      </c>
      <c r="X25" s="4">
        <v>2.1859</v>
      </c>
      <c r="Y25" s="4">
        <v>-56.114133333333335</v>
      </c>
      <c r="Z25" s="4">
        <v>-3.4027</v>
      </c>
      <c r="AA25" s="4">
        <v>-1.1715333333333333</v>
      </c>
      <c r="AB25" s="4">
        <v>-2.3775666666666666</v>
      </c>
      <c r="AC25" s="4">
        <v>3.3801</v>
      </c>
      <c r="AD25" s="4">
        <v>-2.221966666666667</v>
      </c>
      <c r="AE25" s="4">
        <v>-2.0329333333333337</v>
      </c>
      <c r="AF25" s="4">
        <v>2.8003</v>
      </c>
      <c r="AG25" s="4">
        <v>-2.051533333333333</v>
      </c>
      <c r="AH25" s="4">
        <v>3.2449666666666666</v>
      </c>
      <c r="AI25" s="8"/>
      <c r="AJ25" s="8"/>
      <c r="AK25" s="8">
        <v>1300</v>
      </c>
      <c r="AL25" s="5">
        <v>0.584687</v>
      </c>
      <c r="AM25" s="5">
        <v>0.589174</v>
      </c>
      <c r="AN25" s="10">
        <v>0.003937337999999999</v>
      </c>
      <c r="AO25" s="10">
        <v>-0.00036922916666666663</v>
      </c>
      <c r="AP25" s="10">
        <v>-0.00012879070000000001</v>
      </c>
      <c r="AQ25" s="10">
        <v>-0.0003636548</v>
      </c>
      <c r="AR25" s="10">
        <v>0.0006875885666666667</v>
      </c>
      <c r="AS25" s="10">
        <v>0.00013360713999999998</v>
      </c>
      <c r="AT25" s="10">
        <v>-2.925837E-05</v>
      </c>
      <c r="AU25" s="10">
        <v>-4.004800666666667E-05</v>
      </c>
      <c r="AV25" s="10">
        <v>0.00016319189999999999</v>
      </c>
      <c r="AW25" s="10">
        <v>-7.427819999999998E-08</v>
      </c>
      <c r="AX25" s="10">
        <v>-5.106511666666666E-06</v>
      </c>
      <c r="AY25" s="10">
        <v>-8.251192E-05</v>
      </c>
      <c r="AZ25" s="10">
        <v>6.820363333333334E-05</v>
      </c>
      <c r="BA25" s="10">
        <v>-0.00010910562666666666</v>
      </c>
      <c r="BB25" s="4">
        <v>-0.007533333333333334</v>
      </c>
      <c r="BC25" s="4">
        <v>-6.191</v>
      </c>
      <c r="BD25" s="4">
        <v>-2.2069666666666667</v>
      </c>
      <c r="BE25" s="4">
        <v>-6.1617</v>
      </c>
      <c r="BF25" s="4">
        <v>11.985966666666664</v>
      </c>
      <c r="BG25" s="4">
        <v>2.2816</v>
      </c>
      <c r="BH25" s="4">
        <v>-0.48523333333333335</v>
      </c>
      <c r="BI25" s="4">
        <v>-0.6595666666666666</v>
      </c>
      <c r="BJ25" s="4">
        <v>2.7324</v>
      </c>
      <c r="BK25" s="4">
        <v>0.011533333333333333</v>
      </c>
      <c r="BL25" s="4">
        <v>-0.07409999999999999</v>
      </c>
      <c r="BM25" s="4">
        <v>-1.4122999999999999</v>
      </c>
      <c r="BN25" s="4">
        <v>1.1646666666666665</v>
      </c>
      <c r="BO25" s="4">
        <v>-1.8615333333333333</v>
      </c>
    </row>
    <row r="26" spans="2:67" ht="11.25">
      <c r="B26" s="8" t="s">
        <v>55</v>
      </c>
      <c r="C26" s="3">
        <v>1400</v>
      </c>
      <c r="D26" s="5">
        <v>0.6332886666666666</v>
      </c>
      <c r="E26" s="5">
        <v>0.4523490333333333</v>
      </c>
      <c r="F26" s="4">
        <v>417.4005666666667</v>
      </c>
      <c r="G26" s="5">
        <v>0.6332883333333333</v>
      </c>
      <c r="H26" s="7">
        <v>-0.0005895328666666666</v>
      </c>
      <c r="I26" s="7">
        <v>0.00022649910000000002</v>
      </c>
      <c r="J26" s="7">
        <v>0.00011909557333333333</v>
      </c>
      <c r="K26" s="7">
        <v>-0.0035260643333333334</v>
      </c>
      <c r="L26" s="7">
        <v>-0.00019923117333333335</v>
      </c>
      <c r="M26" s="7">
        <v>-7.305642333333333E-05</v>
      </c>
      <c r="N26" s="7">
        <v>-0.00014226768333333332</v>
      </c>
      <c r="O26" s="7">
        <v>0.00022276356666666667</v>
      </c>
      <c r="P26" s="7">
        <v>-0.00014137296666666668</v>
      </c>
      <c r="Q26" s="7">
        <v>-0.00012499717</v>
      </c>
      <c r="R26" s="7">
        <v>0.0001676628333333333</v>
      </c>
      <c r="S26" s="7">
        <v>-0.00012647963333333332</v>
      </c>
      <c r="T26" s="7">
        <v>0.00019513716666666665</v>
      </c>
      <c r="U26" s="3">
        <v>9999.9949</v>
      </c>
      <c r="V26" s="4">
        <v>-9.300933333333333</v>
      </c>
      <c r="W26" s="4">
        <v>3.5857666666666668</v>
      </c>
      <c r="X26" s="4">
        <v>1.8793666666666666</v>
      </c>
      <c r="Y26" s="4">
        <v>-55.6636</v>
      </c>
      <c r="Z26" s="4">
        <v>-3.1540999999999997</v>
      </c>
      <c r="AA26" s="4">
        <v>-1.1575</v>
      </c>
      <c r="AB26" s="4">
        <v>-2.2531666666666665</v>
      </c>
      <c r="AC26" s="4">
        <v>3.5179666666666667</v>
      </c>
      <c r="AD26" s="4">
        <v>-2.2297</v>
      </c>
      <c r="AE26" s="4">
        <v>-1.9754333333333334</v>
      </c>
      <c r="AF26" s="4">
        <v>2.6499</v>
      </c>
      <c r="AG26" s="4">
        <v>-1.9935666666666665</v>
      </c>
      <c r="AH26" s="4">
        <v>3.0775333333333332</v>
      </c>
      <c r="AI26" s="8"/>
      <c r="AJ26" s="8"/>
      <c r="AK26" s="8">
        <v>1400</v>
      </c>
      <c r="AL26" s="5">
        <v>0.630369</v>
      </c>
      <c r="AM26" s="5">
        <v>0.633553</v>
      </c>
      <c r="AN26" s="10">
        <v>0.003936300333333333</v>
      </c>
      <c r="AO26" s="10">
        <v>-0.000411437</v>
      </c>
      <c r="AP26" s="10">
        <v>-0.0001309198333333333</v>
      </c>
      <c r="AQ26" s="10">
        <v>-0.0003451289666666667</v>
      </c>
      <c r="AR26" s="10">
        <v>0.0006650664333333334</v>
      </c>
      <c r="AS26" s="10">
        <v>0.00013100240333333336</v>
      </c>
      <c r="AT26" s="10">
        <v>-2.961269666666667E-05</v>
      </c>
      <c r="AU26" s="10">
        <v>-4.580980333333334E-05</v>
      </c>
      <c r="AV26" s="10">
        <v>0.0001627446</v>
      </c>
      <c r="AW26" s="10">
        <v>-1.2121003333333334E-06</v>
      </c>
      <c r="AX26" s="10">
        <v>-2.7241283333333342E-06</v>
      </c>
      <c r="AY26" s="10">
        <v>-8.151542333333333E-05</v>
      </c>
      <c r="AZ26" s="10">
        <v>6.673144666666668E-05</v>
      </c>
      <c r="BA26" s="10">
        <v>-0.00010571050333333332</v>
      </c>
      <c r="BB26" s="4">
        <v>-0.008266666666666667</v>
      </c>
      <c r="BC26" s="4">
        <v>-6.398666666666666</v>
      </c>
      <c r="BD26" s="4">
        <v>-2.0775</v>
      </c>
      <c r="BE26" s="4">
        <v>-5.429266666666667</v>
      </c>
      <c r="BF26" s="4">
        <v>10.779666666666666</v>
      </c>
      <c r="BG26" s="4">
        <v>2.0729</v>
      </c>
      <c r="BH26" s="4">
        <v>-0.4578666666666667</v>
      </c>
      <c r="BI26" s="4">
        <v>-0.7071999999999999</v>
      </c>
      <c r="BJ26" s="4">
        <v>2.529833333333333</v>
      </c>
      <c r="BK26" s="4">
        <v>-0.006333333333333332</v>
      </c>
      <c r="BL26" s="4">
        <v>-0.0321</v>
      </c>
      <c r="BM26" s="4">
        <v>-1.2942666666666667</v>
      </c>
      <c r="BN26" s="4">
        <v>1.0598333333333334</v>
      </c>
      <c r="BO26" s="4">
        <v>-1.6758333333333333</v>
      </c>
    </row>
    <row r="27" spans="2:67" ht="11.25">
      <c r="B27" s="8" t="s">
        <v>55</v>
      </c>
      <c r="C27" s="3">
        <v>1500</v>
      </c>
      <c r="D27" s="5">
        <v>0.6786073333333333</v>
      </c>
      <c r="E27" s="5">
        <v>0.45240513333333326</v>
      </c>
      <c r="F27" s="4">
        <v>417.4432</v>
      </c>
      <c r="G27" s="5">
        <v>0.6786073333333333</v>
      </c>
      <c r="H27" s="7">
        <v>-0.0006604300333333332</v>
      </c>
      <c r="I27" s="7">
        <v>0.00022094193333333333</v>
      </c>
      <c r="J27" s="7">
        <v>0.00010625011333333333</v>
      </c>
      <c r="K27" s="7">
        <v>-0.0037508106666666666</v>
      </c>
      <c r="L27" s="7">
        <v>-0.00020003449666666667</v>
      </c>
      <c r="M27" s="7">
        <v>-7.684432E-05</v>
      </c>
      <c r="N27" s="7">
        <v>-0.00014539735</v>
      </c>
      <c r="O27" s="7">
        <v>0.00024621923333333334</v>
      </c>
      <c r="P27" s="7">
        <v>-0.00015210636666666667</v>
      </c>
      <c r="Q27" s="7">
        <v>-0.00013147444000000003</v>
      </c>
      <c r="R27" s="7">
        <v>0.00017089206666666664</v>
      </c>
      <c r="S27" s="7">
        <v>-0.00013147419333333333</v>
      </c>
      <c r="T27" s="7">
        <v>0.00020001973333333333</v>
      </c>
      <c r="U27" s="3">
        <v>9999.994566666666</v>
      </c>
      <c r="V27" s="4">
        <v>-9.727033333333333</v>
      </c>
      <c r="W27" s="4">
        <v>3.263733333333333</v>
      </c>
      <c r="X27" s="4">
        <v>1.5648666666666664</v>
      </c>
      <c r="Y27" s="4">
        <v>-55.2594</v>
      </c>
      <c r="Z27" s="4">
        <v>-2.9548666666666663</v>
      </c>
      <c r="AA27" s="4">
        <v>-1.1354666666666666</v>
      </c>
      <c r="AB27" s="4">
        <v>-2.1483000000000003</v>
      </c>
      <c r="AC27" s="4">
        <v>3.6284666666666667</v>
      </c>
      <c r="AD27" s="4">
        <v>-2.2388666666666666</v>
      </c>
      <c r="AE27" s="4">
        <v>-1.9391666666666667</v>
      </c>
      <c r="AF27" s="4">
        <v>2.520366666666667</v>
      </c>
      <c r="AG27" s="4">
        <v>-1.9344666666666666</v>
      </c>
      <c r="AH27" s="4">
        <v>2.9441</v>
      </c>
      <c r="AI27" s="8"/>
      <c r="AJ27" s="8"/>
      <c r="AK27" s="8">
        <v>1500</v>
      </c>
      <c r="AL27" s="5">
        <v>0.675572</v>
      </c>
      <c r="AM27" s="5">
        <v>0.680151</v>
      </c>
      <c r="AN27" s="10">
        <v>0.004287486666666667</v>
      </c>
      <c r="AO27" s="10">
        <v>-0.00047082643333333334</v>
      </c>
      <c r="AP27" s="10">
        <v>-0.00012293403333333335</v>
      </c>
      <c r="AQ27" s="10">
        <v>-0.00031425163333333335</v>
      </c>
      <c r="AR27" s="10">
        <v>0.000642893</v>
      </c>
      <c r="AS27" s="10">
        <v>0.00012965190666666668</v>
      </c>
      <c r="AT27" s="10">
        <v>-3.299389E-05</v>
      </c>
      <c r="AU27" s="10">
        <v>-5.380605E-05</v>
      </c>
      <c r="AV27" s="10">
        <v>0.00016267453333333333</v>
      </c>
      <c r="AW27" s="10">
        <v>-1.7764656666666668E-06</v>
      </c>
      <c r="AX27" s="10">
        <v>1.8787366666666665E-06</v>
      </c>
      <c r="AY27" s="10">
        <v>-7.937403666666667E-05</v>
      </c>
      <c r="AZ27" s="10">
        <v>6.453514333333334E-05</v>
      </c>
      <c r="BA27" s="10">
        <v>-0.00010288461333333333</v>
      </c>
      <c r="BB27" s="4">
        <v>-0.009133333333333334</v>
      </c>
      <c r="BC27" s="4">
        <v>-6.835333333333334</v>
      </c>
      <c r="BD27" s="4">
        <v>-1.8238666666666667</v>
      </c>
      <c r="BE27" s="4">
        <v>-4.6133999999999995</v>
      </c>
      <c r="BF27" s="4">
        <v>9.758233333333333</v>
      </c>
      <c r="BG27" s="4">
        <v>1.9175666666666669</v>
      </c>
      <c r="BH27" s="4">
        <v>-0.47573333333333334</v>
      </c>
      <c r="BI27" s="4">
        <v>-0.7744666666666666</v>
      </c>
      <c r="BJ27" s="4">
        <v>2.3578666666666668</v>
      </c>
      <c r="BK27" s="4">
        <v>-0.013866666666666666</v>
      </c>
      <c r="BL27" s="4">
        <v>0.03923333333333332</v>
      </c>
      <c r="BM27" s="4">
        <v>-1.1779333333333335</v>
      </c>
      <c r="BN27" s="4">
        <v>0.9569333333333333</v>
      </c>
      <c r="BO27" s="4">
        <v>-1.5226</v>
      </c>
    </row>
    <row r="28" spans="2:67" ht="11.25">
      <c r="B28" s="8" t="s">
        <v>55</v>
      </c>
      <c r="C28" s="3">
        <v>1600</v>
      </c>
      <c r="D28" s="5">
        <v>0.7241756666666667</v>
      </c>
      <c r="E28" s="5">
        <v>0.4526097</v>
      </c>
      <c r="F28" s="4">
        <v>417.4496</v>
      </c>
      <c r="G28" s="5">
        <v>0.7241751000000001</v>
      </c>
      <c r="H28" s="7">
        <v>-0.0007092936666666668</v>
      </c>
      <c r="I28" s="7">
        <v>0.00021044586666666668</v>
      </c>
      <c r="J28" s="7">
        <v>9.066155333333334E-05</v>
      </c>
      <c r="K28" s="7">
        <v>-0.003979185666666667</v>
      </c>
      <c r="L28" s="7">
        <v>-0.00020140221333333333</v>
      </c>
      <c r="M28" s="7">
        <v>-7.986831333333333E-05</v>
      </c>
      <c r="N28" s="7">
        <v>-0.00014817391333333334</v>
      </c>
      <c r="O28" s="7">
        <v>0.00026991533333333334</v>
      </c>
      <c r="P28" s="7">
        <v>-0.00016258509999999998</v>
      </c>
      <c r="Q28" s="7">
        <v>-0.00013842641999999998</v>
      </c>
      <c r="R28" s="7">
        <v>0.0001732319</v>
      </c>
      <c r="S28" s="7">
        <v>-0.00013622782333333334</v>
      </c>
      <c r="T28" s="7">
        <v>0.0002048437333333333</v>
      </c>
      <c r="U28" s="3">
        <v>9999.994566666666</v>
      </c>
      <c r="V28" s="4">
        <v>-9.791233333333333</v>
      </c>
      <c r="W28" s="4">
        <v>2.912266666666667</v>
      </c>
      <c r="X28" s="4">
        <v>1.2512</v>
      </c>
      <c r="Y28" s="4">
        <v>-54.93593333333333</v>
      </c>
      <c r="Z28" s="4">
        <v>-2.7877999999999994</v>
      </c>
      <c r="AA28" s="4">
        <v>-1.1056000000000001</v>
      </c>
      <c r="AB28" s="4">
        <v>-2.0511</v>
      </c>
      <c r="AC28" s="4">
        <v>3.727133333333333</v>
      </c>
      <c r="AD28" s="4">
        <v>-2.242766666666667</v>
      </c>
      <c r="AE28" s="4">
        <v>-1.9130333333333336</v>
      </c>
      <c r="AF28" s="4">
        <v>2.3937666666666666</v>
      </c>
      <c r="AG28" s="4">
        <v>-1.8783333333333332</v>
      </c>
      <c r="AH28" s="4">
        <v>2.825533333333334</v>
      </c>
      <c r="AI28" s="8"/>
      <c r="AJ28" s="8"/>
      <c r="AK28" s="8">
        <v>1600</v>
      </c>
      <c r="AL28" s="5">
        <v>0.721209</v>
      </c>
      <c r="AM28" s="5">
        <v>0.725757</v>
      </c>
      <c r="AN28" s="10">
        <v>0.004091865333333333</v>
      </c>
      <c r="AO28" s="10">
        <v>-0.00044332573333333335</v>
      </c>
      <c r="AP28" s="10">
        <v>-0.00010404779666666667</v>
      </c>
      <c r="AQ28" s="10">
        <v>-0.00028291780000000004</v>
      </c>
      <c r="AR28" s="10">
        <v>0.0006282636666666666</v>
      </c>
      <c r="AS28" s="10">
        <v>0.00012641495</v>
      </c>
      <c r="AT28" s="10">
        <v>-3.822111E-05</v>
      </c>
      <c r="AU28" s="10">
        <v>-6.210489666666666E-05</v>
      </c>
      <c r="AV28" s="10">
        <v>0.00016115106666666668</v>
      </c>
      <c r="AW28" s="10">
        <v>-1.0526611666666667E-06</v>
      </c>
      <c r="AX28" s="10">
        <v>6.425026666666668E-06</v>
      </c>
      <c r="AY28" s="10">
        <v>-7.544258E-05</v>
      </c>
      <c r="AZ28" s="10">
        <v>6.264844666666667E-05</v>
      </c>
      <c r="BA28" s="10">
        <v>-0.00010022020666666668</v>
      </c>
      <c r="BB28" s="4">
        <v>-0.007966666666666667</v>
      </c>
      <c r="BC28" s="4">
        <v>-6.030799999999999</v>
      </c>
      <c r="BD28" s="4">
        <v>-1.447733333333333</v>
      </c>
      <c r="BE28" s="4">
        <v>-3.8932333333333333</v>
      </c>
      <c r="BF28" s="4">
        <v>8.9328</v>
      </c>
      <c r="BG28" s="4">
        <v>1.7522333333333335</v>
      </c>
      <c r="BH28" s="4">
        <v>-0.5185333333333334</v>
      </c>
      <c r="BI28" s="4">
        <v>-0.8413333333333334</v>
      </c>
      <c r="BJ28" s="4">
        <v>2.1907666666666668</v>
      </c>
      <c r="BK28" s="4">
        <v>-0.003966666666666667</v>
      </c>
      <c r="BL28" s="4">
        <v>0.0987</v>
      </c>
      <c r="BM28" s="4">
        <v>-1.0492666666666668</v>
      </c>
      <c r="BN28" s="4">
        <v>0.8705666666666666</v>
      </c>
      <c r="BO28" s="4">
        <v>-1.3896333333333333</v>
      </c>
    </row>
    <row r="29" spans="2:67" ht="11.25">
      <c r="B29" s="8" t="s">
        <v>55</v>
      </c>
      <c r="C29" s="3">
        <v>1800</v>
      </c>
      <c r="D29" s="5">
        <v>0.8154210000000001</v>
      </c>
      <c r="E29" s="5">
        <v>0.4530116333333334</v>
      </c>
      <c r="F29" s="4">
        <v>417.45296666666667</v>
      </c>
      <c r="G29" s="5">
        <v>0.8154205</v>
      </c>
      <c r="H29" s="7">
        <v>-0.0008011917666666666</v>
      </c>
      <c r="I29" s="7">
        <v>0.0002031108</v>
      </c>
      <c r="J29" s="7">
        <v>4.8817110333333334E-05</v>
      </c>
      <c r="K29" s="7">
        <v>-0.004439628333333333</v>
      </c>
      <c r="L29" s="7">
        <v>-0.00020558833</v>
      </c>
      <c r="M29" s="7">
        <v>-8.824134666666668E-05</v>
      </c>
      <c r="N29" s="7">
        <v>-0.00015141157</v>
      </c>
      <c r="O29" s="7">
        <v>0.0003183294</v>
      </c>
      <c r="P29" s="7">
        <v>-0.0001832884</v>
      </c>
      <c r="Q29" s="7">
        <v>-0.00015127892</v>
      </c>
      <c r="R29" s="7">
        <v>0.00017942913333333335</v>
      </c>
      <c r="S29" s="7">
        <v>-0.00014681425666666667</v>
      </c>
      <c r="T29" s="7">
        <v>0.0002142051333333333</v>
      </c>
      <c r="U29" s="3">
        <v>9999.994566666666</v>
      </c>
      <c r="V29" s="4">
        <v>-9.8249</v>
      </c>
      <c r="W29" s="4">
        <v>2.4948333333333332</v>
      </c>
      <c r="X29" s="4">
        <v>0.5982333333333334</v>
      </c>
      <c r="Y29" s="4">
        <v>-54.437733333333334</v>
      </c>
      <c r="Z29" s="4">
        <v>-2.526733333333333</v>
      </c>
      <c r="AA29" s="4">
        <v>-1.0842333333333334</v>
      </c>
      <c r="AB29" s="4">
        <v>-1.8609333333333333</v>
      </c>
      <c r="AC29" s="4">
        <v>3.903733333333333</v>
      </c>
      <c r="AD29" s="4">
        <v>-2.246166666666667</v>
      </c>
      <c r="AE29" s="4">
        <v>-1.8562666666666665</v>
      </c>
      <c r="AF29" s="4">
        <v>2.2014333333333336</v>
      </c>
      <c r="AG29" s="4">
        <v>-1.7981666666666667</v>
      </c>
      <c r="AH29" s="4">
        <v>2.6246666666666667</v>
      </c>
      <c r="AI29" s="8"/>
      <c r="AJ29" s="8"/>
      <c r="AK29" s="8">
        <v>1800</v>
      </c>
      <c r="AL29" s="5">
        <v>0.812336</v>
      </c>
      <c r="AM29" s="5">
        <v>0.816716</v>
      </c>
      <c r="AN29" s="10">
        <v>0.004320806333333333</v>
      </c>
      <c r="AO29" s="10">
        <v>0.00018856570000000002</v>
      </c>
      <c r="AP29" s="10">
        <v>-8.349517666666666E-05</v>
      </c>
      <c r="AQ29" s="10">
        <v>-0.00024400123333333335</v>
      </c>
      <c r="AR29" s="10">
        <v>0.0005986912999999999</v>
      </c>
      <c r="AS29" s="10">
        <v>0.00011241497</v>
      </c>
      <c r="AT29" s="10">
        <v>-4.334017333333333E-05</v>
      </c>
      <c r="AU29" s="10">
        <v>-7.352017999999999E-05</v>
      </c>
      <c r="AV29" s="10">
        <v>0.0001574974</v>
      </c>
      <c r="AW29" s="10">
        <v>5.9300999999999824E-08</v>
      </c>
      <c r="AX29" s="10">
        <v>1.0720159999999998E-05</v>
      </c>
      <c r="AY29" s="10">
        <v>-6.891942E-05</v>
      </c>
      <c r="AZ29" s="10">
        <v>5.973362E-05</v>
      </c>
      <c r="BA29" s="10">
        <v>-9.367604333333334E-05</v>
      </c>
      <c r="BB29" s="4">
        <v>0.002033333333333333</v>
      </c>
      <c r="BC29" s="4">
        <v>2.3577999999999997</v>
      </c>
      <c r="BD29" s="4">
        <v>-1.0332333333333332</v>
      </c>
      <c r="BE29" s="4">
        <v>-2.9814333333333334</v>
      </c>
      <c r="BF29" s="4">
        <v>7.589966666666666</v>
      </c>
      <c r="BG29" s="4">
        <v>1.3833666666666666</v>
      </c>
      <c r="BH29" s="4">
        <v>-0.5232666666666667</v>
      </c>
      <c r="BI29" s="4">
        <v>-0.8882333333333333</v>
      </c>
      <c r="BJ29" s="4">
        <v>1.8997</v>
      </c>
      <c r="BK29" s="4">
        <v>0.011233333333333336</v>
      </c>
      <c r="BL29" s="4">
        <v>0.14016666666666666</v>
      </c>
      <c r="BM29" s="4">
        <v>-0.8519333333333333</v>
      </c>
      <c r="BN29" s="4">
        <v>0.7387666666666667</v>
      </c>
      <c r="BO29" s="4">
        <v>-1.1552666666666667</v>
      </c>
    </row>
    <row r="30" spans="2:67" ht="11.25">
      <c r="B30" s="8" t="s">
        <v>55</v>
      </c>
      <c r="C30" s="3">
        <v>2000</v>
      </c>
      <c r="D30" s="5">
        <v>0.906377</v>
      </c>
      <c r="E30" s="5">
        <v>0.45318853333333337</v>
      </c>
      <c r="F30" s="4">
        <v>417.4302333333333</v>
      </c>
      <c r="G30" s="5">
        <v>0.9063765666666667</v>
      </c>
      <c r="H30" s="7">
        <v>-0.0008699577</v>
      </c>
      <c r="I30" s="7">
        <v>0.00021687736666666665</v>
      </c>
      <c r="J30" s="7">
        <v>3.1315706666666665E-05</v>
      </c>
      <c r="K30" s="7">
        <v>-0.004898487666666666</v>
      </c>
      <c r="L30" s="7">
        <v>-0.00020270659333333332</v>
      </c>
      <c r="M30" s="7">
        <v>-0.00010019902666666667</v>
      </c>
      <c r="N30" s="7">
        <v>-0.00015737660666666667</v>
      </c>
      <c r="O30" s="7">
        <v>0.00036797286666666665</v>
      </c>
      <c r="P30" s="7">
        <v>-0.00020741503333333335</v>
      </c>
      <c r="Q30" s="7">
        <v>-0.00016066215666666665</v>
      </c>
      <c r="R30" s="7">
        <v>0.0001880162</v>
      </c>
      <c r="S30" s="7">
        <v>-0.00015953856</v>
      </c>
      <c r="T30" s="7">
        <v>0.00022489856666666665</v>
      </c>
      <c r="U30" s="3">
        <v>9999.994833333332</v>
      </c>
      <c r="V30" s="4">
        <v>-9.597966666666666</v>
      </c>
      <c r="W30" s="4">
        <v>2.3961333333333337</v>
      </c>
      <c r="X30" s="4">
        <v>0.3452333333333333</v>
      </c>
      <c r="Y30" s="4">
        <v>-54.038700000000006</v>
      </c>
      <c r="Z30" s="4">
        <v>-2.240666666666667</v>
      </c>
      <c r="AA30" s="4">
        <v>-1.1071</v>
      </c>
      <c r="AB30" s="4">
        <v>-1.7396666666666667</v>
      </c>
      <c r="AC30" s="4">
        <v>4.059733333333333</v>
      </c>
      <c r="AD30" s="4">
        <v>-2.2872333333333335</v>
      </c>
      <c r="AE30" s="4">
        <v>-1.773466666666667</v>
      </c>
      <c r="AF30" s="4">
        <v>2.0752666666666664</v>
      </c>
      <c r="AG30" s="4">
        <v>-1.7584999999999997</v>
      </c>
      <c r="AH30" s="4">
        <v>2.479566666666667</v>
      </c>
      <c r="AI30" s="8"/>
      <c r="AJ30" s="8"/>
      <c r="AK30" s="8">
        <v>2000</v>
      </c>
      <c r="AL30" s="5">
        <v>0.903455</v>
      </c>
      <c r="AM30" s="5">
        <v>0.908522</v>
      </c>
      <c r="AN30" s="10">
        <v>0.0038737463333333327</v>
      </c>
      <c r="AO30" s="10">
        <v>0.0006869220333333333</v>
      </c>
      <c r="AP30" s="10">
        <v>-0.00010879840333333334</v>
      </c>
      <c r="AQ30" s="10">
        <v>-0.0002664969333333333</v>
      </c>
      <c r="AR30" s="10">
        <v>0.0005768311666666667</v>
      </c>
      <c r="AS30" s="10">
        <v>8.958008666666666E-05</v>
      </c>
      <c r="AT30" s="10">
        <v>-3.548491333333333E-05</v>
      </c>
      <c r="AU30" s="10">
        <v>-7.333028333333333E-05</v>
      </c>
      <c r="AV30" s="10">
        <v>0.00015191209999999999</v>
      </c>
      <c r="AW30" s="10">
        <v>5.2442736E-06</v>
      </c>
      <c r="AX30" s="10">
        <v>5.137373333333333E-06</v>
      </c>
      <c r="AY30" s="10">
        <v>-6.836516333333334E-05</v>
      </c>
      <c r="AZ30" s="10">
        <v>6.160546E-05</v>
      </c>
      <c r="BA30" s="10">
        <v>-9.177163E-05</v>
      </c>
      <c r="BB30" s="4">
        <v>0.0042</v>
      </c>
      <c r="BC30" s="4">
        <v>7.584233333333334</v>
      </c>
      <c r="BD30" s="4">
        <v>-1.2075333333333333</v>
      </c>
      <c r="BE30" s="4">
        <v>-2.9316999999999998</v>
      </c>
      <c r="BF30" s="4">
        <v>6.5672999999999995</v>
      </c>
      <c r="BG30" s="4">
        <v>0.9942333333333334</v>
      </c>
      <c r="BH30" s="4">
        <v>-0.38503333333333334</v>
      </c>
      <c r="BI30" s="4">
        <v>-0.7975666666666666</v>
      </c>
      <c r="BJ30" s="4">
        <v>1.6507333333333332</v>
      </c>
      <c r="BK30" s="4">
        <v>0.0664</v>
      </c>
      <c r="BL30" s="4">
        <v>0.06343333333333333</v>
      </c>
      <c r="BM30" s="4">
        <v>-0.7595666666666666</v>
      </c>
      <c r="BN30" s="4">
        <v>0.6843333333333333</v>
      </c>
      <c r="BO30" s="4">
        <v>-1.0174333333333334</v>
      </c>
    </row>
    <row r="31" spans="2:67" ht="11.25">
      <c r="B31" s="8" t="s">
        <v>55</v>
      </c>
      <c r="C31" s="3">
        <v>2200</v>
      </c>
      <c r="D31" s="5">
        <v>0.9971653333333333</v>
      </c>
      <c r="E31" s="5">
        <v>0.45325696666666665</v>
      </c>
      <c r="F31" s="4">
        <v>417.44693333333333</v>
      </c>
      <c r="G31" s="5">
        <v>0.9971648666666667</v>
      </c>
      <c r="H31" s="7">
        <v>-0.0009738804333333332</v>
      </c>
      <c r="I31" s="7">
        <v>0.00022006303333333335</v>
      </c>
      <c r="J31" s="7">
        <v>3.294292333333334E-05</v>
      </c>
      <c r="K31" s="7">
        <v>-0.0053548653333333335</v>
      </c>
      <c r="L31" s="7">
        <v>-0.00020468492</v>
      </c>
      <c r="M31" s="7">
        <v>-0.00011118627666666667</v>
      </c>
      <c r="N31" s="7">
        <v>-0.00016643668666666665</v>
      </c>
      <c r="O31" s="7">
        <v>0.00041600046666666666</v>
      </c>
      <c r="P31" s="7">
        <v>-0.00022869546666666666</v>
      </c>
      <c r="Q31" s="7">
        <v>-0.00016895735333333334</v>
      </c>
      <c r="R31" s="7">
        <v>0.00019465826666666665</v>
      </c>
      <c r="S31" s="7">
        <v>-0.00017031566666666665</v>
      </c>
      <c r="T31" s="7">
        <v>0.0002337563</v>
      </c>
      <c r="U31" s="3">
        <v>9999.994766666669</v>
      </c>
      <c r="V31" s="4">
        <v>-9.764333333333335</v>
      </c>
      <c r="W31" s="4">
        <v>2.2092666666666667</v>
      </c>
      <c r="X31" s="4">
        <v>0.32983333333333337</v>
      </c>
      <c r="Y31" s="4">
        <v>-53.69563333333334</v>
      </c>
      <c r="Z31" s="4">
        <v>-2.0565333333333333</v>
      </c>
      <c r="AA31" s="4">
        <v>-1.1164333333333334</v>
      </c>
      <c r="AB31" s="4">
        <v>-1.6720333333333333</v>
      </c>
      <c r="AC31" s="4">
        <v>4.171733333333333</v>
      </c>
      <c r="AD31" s="4">
        <v>-2.292666666666667</v>
      </c>
      <c r="AE31" s="4">
        <v>-1.6949000000000003</v>
      </c>
      <c r="AF31" s="4">
        <v>1.9526999999999999</v>
      </c>
      <c r="AG31" s="4">
        <v>-1.7063</v>
      </c>
      <c r="AH31" s="4">
        <v>2.3427000000000002</v>
      </c>
      <c r="AI31" s="8"/>
      <c r="AJ31" s="8"/>
      <c r="AK31" s="8">
        <v>2200</v>
      </c>
      <c r="AL31" s="5">
        <v>0.994488</v>
      </c>
      <c r="AM31" s="5">
        <v>0.999317</v>
      </c>
      <c r="AN31" s="10">
        <v>0.004114207333333334</v>
      </c>
      <c r="AO31" s="10">
        <v>0.00010843950333333334</v>
      </c>
      <c r="AP31" s="10">
        <v>-0.00011548506333333333</v>
      </c>
      <c r="AQ31" s="10">
        <v>-0.0003033807</v>
      </c>
      <c r="AR31" s="10">
        <v>0.0005491843</v>
      </c>
      <c r="AS31" s="10">
        <v>9.529106333333334E-05</v>
      </c>
      <c r="AT31" s="10">
        <v>-3.191947E-05</v>
      </c>
      <c r="AU31" s="10">
        <v>-6.694319333333332E-05</v>
      </c>
      <c r="AV31" s="10">
        <v>0.00015124433333333332</v>
      </c>
      <c r="AW31" s="10">
        <v>3.108808333333333E-06</v>
      </c>
      <c r="AX31" s="10">
        <v>2.6263156666666658E-06</v>
      </c>
      <c r="AY31" s="10">
        <v>-6.826628E-05</v>
      </c>
      <c r="AZ31" s="10">
        <v>6.0494470000000006E-05</v>
      </c>
      <c r="BA31" s="10">
        <v>-8.931012E-05</v>
      </c>
      <c r="BB31" s="4">
        <v>6.666666666666666E-05</v>
      </c>
      <c r="BC31" s="4">
        <v>1.117</v>
      </c>
      <c r="BD31" s="4">
        <v>-1.1641</v>
      </c>
      <c r="BE31" s="4">
        <v>-3.0327</v>
      </c>
      <c r="BF31" s="4">
        <v>5.706666666666667</v>
      </c>
      <c r="BG31" s="4">
        <v>0.9608333333333333</v>
      </c>
      <c r="BH31" s="4">
        <v>-0.3143666666666667</v>
      </c>
      <c r="BI31" s="4">
        <v>-0.6614666666666666</v>
      </c>
      <c r="BJ31" s="4">
        <v>1.4927</v>
      </c>
      <c r="BK31" s="4">
        <v>0.03963333333333333</v>
      </c>
      <c r="BL31" s="4">
        <v>0.03256666666666667</v>
      </c>
      <c r="BM31" s="4">
        <v>-0.6895333333333333</v>
      </c>
      <c r="BN31" s="4">
        <v>0.6113000000000001</v>
      </c>
      <c r="BO31" s="4">
        <v>-0.9006333333333334</v>
      </c>
    </row>
    <row r="32" spans="2:67" ht="11.25">
      <c r="B32" s="8" t="s">
        <v>55</v>
      </c>
      <c r="C32" s="3">
        <v>2400</v>
      </c>
      <c r="D32" s="5">
        <v>1.087902</v>
      </c>
      <c r="E32" s="5">
        <v>0.4532926</v>
      </c>
      <c r="F32" s="4">
        <v>417.4527666666666</v>
      </c>
      <c r="G32" s="5">
        <v>1.0879013333333332</v>
      </c>
      <c r="H32" s="7">
        <v>-0.0010688014666666665</v>
      </c>
      <c r="I32" s="7">
        <v>0.00023867846666666666</v>
      </c>
      <c r="J32" s="7">
        <v>2.8854481666666664E-05</v>
      </c>
      <c r="K32" s="7">
        <v>-0.005816330333333334</v>
      </c>
      <c r="L32" s="7">
        <v>-0.00020631703333333332</v>
      </c>
      <c r="M32" s="7">
        <v>-0.00012423422666666667</v>
      </c>
      <c r="N32" s="7">
        <v>-0.0001734026866666667</v>
      </c>
      <c r="O32" s="7">
        <v>0.00046434616666666666</v>
      </c>
      <c r="P32" s="7">
        <v>-0.00024972043333333334</v>
      </c>
      <c r="Q32" s="7">
        <v>-0.00017504322666666663</v>
      </c>
      <c r="R32" s="7">
        <v>0.00020204119999999999</v>
      </c>
      <c r="S32" s="7">
        <v>-0.00018177799999999998</v>
      </c>
      <c r="T32" s="7">
        <v>0.00024137316666666668</v>
      </c>
      <c r="U32" s="3">
        <v>9999.994633333334</v>
      </c>
      <c r="V32" s="4">
        <v>-9.823033333333333</v>
      </c>
      <c r="W32" s="4">
        <v>2.1957</v>
      </c>
      <c r="X32" s="4">
        <v>0.26433333333333336</v>
      </c>
      <c r="Y32" s="4">
        <v>-53.45923333333334</v>
      </c>
      <c r="Z32" s="4">
        <v>-1.8996666666666666</v>
      </c>
      <c r="AA32" s="4">
        <v>-1.1431333333333333</v>
      </c>
      <c r="AB32" s="4">
        <v>-1.5964333333333334</v>
      </c>
      <c r="AC32" s="4">
        <v>4.2683333333333335</v>
      </c>
      <c r="AD32" s="4">
        <v>-2.295</v>
      </c>
      <c r="AE32" s="4">
        <v>-1.6094666666666668</v>
      </c>
      <c r="AF32" s="4">
        <v>1.8574333333333335</v>
      </c>
      <c r="AG32" s="4">
        <v>-1.6693666666666667</v>
      </c>
      <c r="AH32" s="4">
        <v>2.2172666666666667</v>
      </c>
      <c r="AI32" s="8"/>
      <c r="AJ32" s="8"/>
      <c r="AK32" s="8">
        <v>2400</v>
      </c>
      <c r="AL32" s="5">
        <v>1.084926</v>
      </c>
      <c r="AM32" s="5">
        <v>1.089821</v>
      </c>
      <c r="AN32" s="10">
        <v>0.004158015</v>
      </c>
      <c r="AO32" s="10">
        <v>-0.0008183682333333334</v>
      </c>
      <c r="AP32" s="10">
        <v>-8.206911E-05</v>
      </c>
      <c r="AQ32" s="10">
        <v>-0.0003487667</v>
      </c>
      <c r="AR32" s="10">
        <v>0.0005341206</v>
      </c>
      <c r="AS32" s="10">
        <v>9.934449666666667E-05</v>
      </c>
      <c r="AT32" s="10">
        <v>-4.2123120000000005E-05</v>
      </c>
      <c r="AU32" s="10">
        <v>-6.139173333333333E-05</v>
      </c>
      <c r="AV32" s="10">
        <v>0.00014614723333333335</v>
      </c>
      <c r="AW32" s="10">
        <v>4.378193666666667E-06</v>
      </c>
      <c r="AX32" s="10">
        <v>5.151210000000003E-07</v>
      </c>
      <c r="AY32" s="10">
        <v>-6.203444333333334E-05</v>
      </c>
      <c r="AZ32" s="10">
        <v>5.888678E-05</v>
      </c>
      <c r="BA32" s="10">
        <v>-8.294078999999999E-05</v>
      </c>
      <c r="BB32" s="4">
        <v>-0.010333333333333333</v>
      </c>
      <c r="BC32" s="4">
        <v>-7.457999999999999</v>
      </c>
      <c r="BD32" s="4">
        <v>-0.7611</v>
      </c>
      <c r="BE32" s="4">
        <v>-3.1947000000000005</v>
      </c>
      <c r="BF32" s="4">
        <v>5.094799999999999</v>
      </c>
      <c r="BG32" s="4">
        <v>0.9167</v>
      </c>
      <c r="BH32" s="4">
        <v>-0.38149999999999995</v>
      </c>
      <c r="BI32" s="4">
        <v>-0.5561999999999999</v>
      </c>
      <c r="BJ32" s="4">
        <v>1.3212</v>
      </c>
      <c r="BK32" s="4">
        <v>0.04843333333333333</v>
      </c>
      <c r="BL32" s="4">
        <v>0.010599999999999997</v>
      </c>
      <c r="BM32" s="4">
        <v>-0.5749333333333334</v>
      </c>
      <c r="BN32" s="4">
        <v>0.5458</v>
      </c>
      <c r="BO32" s="4">
        <v>-0.7671000000000001</v>
      </c>
    </row>
    <row r="33" spans="2:67" ht="11.25">
      <c r="B33" s="8" t="s">
        <v>55</v>
      </c>
      <c r="C33" s="3">
        <v>2600</v>
      </c>
      <c r="D33" s="5">
        <v>1.1793273333333334</v>
      </c>
      <c r="E33" s="5">
        <v>0.45358750000000003</v>
      </c>
      <c r="F33" s="4">
        <v>417.3190333333334</v>
      </c>
      <c r="G33" s="5">
        <v>1.179327</v>
      </c>
      <c r="H33" s="7">
        <v>-0.0010008350666666666</v>
      </c>
      <c r="I33" s="7">
        <v>0.0002589443</v>
      </c>
      <c r="J33" s="7">
        <v>7.369169999999998E-06</v>
      </c>
      <c r="K33" s="7">
        <v>-0.006284585333333333</v>
      </c>
      <c r="L33" s="7">
        <v>-0.00020742257</v>
      </c>
      <c r="M33" s="7">
        <v>-0.00013710239</v>
      </c>
      <c r="N33" s="7">
        <v>-0.00017979289333333332</v>
      </c>
      <c r="O33" s="7">
        <v>0.0005130919666666667</v>
      </c>
      <c r="P33" s="7">
        <v>-0.0002725785</v>
      </c>
      <c r="Q33" s="7">
        <v>-0.00018387053333333335</v>
      </c>
      <c r="R33" s="7">
        <v>0.00021080006666666668</v>
      </c>
      <c r="S33" s="7">
        <v>-0.00019366306666666669</v>
      </c>
      <c r="T33" s="7">
        <v>0.00025083826666666664</v>
      </c>
      <c r="U33" s="3">
        <v>9999.995966666667</v>
      </c>
      <c r="V33" s="4">
        <v>-8.4856</v>
      </c>
      <c r="W33" s="4">
        <v>2.1974000000000005</v>
      </c>
      <c r="X33" s="4">
        <v>0.06216666666666667</v>
      </c>
      <c r="Y33" s="4">
        <v>-53.2862</v>
      </c>
      <c r="Z33" s="4">
        <v>-1.7615666666666667</v>
      </c>
      <c r="AA33" s="4">
        <v>-1.1635333333333333</v>
      </c>
      <c r="AB33" s="4">
        <v>-1.5268</v>
      </c>
      <c r="AC33" s="4">
        <v>4.3507</v>
      </c>
      <c r="AD33" s="4">
        <v>-2.3109</v>
      </c>
      <c r="AE33" s="4">
        <v>-1.5594666666666666</v>
      </c>
      <c r="AF33" s="4">
        <v>1.7877333333333334</v>
      </c>
      <c r="AG33" s="4">
        <v>-1.6409333333333336</v>
      </c>
      <c r="AH33" s="4">
        <v>2.1257333333333333</v>
      </c>
      <c r="AI33" s="8"/>
      <c r="AJ33" s="8"/>
      <c r="AK33" s="8">
        <v>2600</v>
      </c>
      <c r="AL33" s="5">
        <v>1.176168</v>
      </c>
      <c r="AM33" s="5">
        <v>1.181188</v>
      </c>
      <c r="AN33" s="10">
        <v>0.0038562260000000004</v>
      </c>
      <c r="AO33" s="10">
        <v>-0.0006192862333333334</v>
      </c>
      <c r="AP33" s="10">
        <v>-4.4419493333333335E-05</v>
      </c>
      <c r="AQ33" s="10">
        <v>-0.00033623136666666663</v>
      </c>
      <c r="AR33" s="10">
        <v>0.0005231881333333334</v>
      </c>
      <c r="AS33" s="10">
        <v>9.09357E-05</v>
      </c>
      <c r="AT33" s="10">
        <v>-5.6434800000000004E-05</v>
      </c>
      <c r="AU33" s="10">
        <v>-6.754941999999999E-05</v>
      </c>
      <c r="AV33" s="10">
        <v>0.0001411315</v>
      </c>
      <c r="AW33" s="10">
        <v>6.309593999999999E-06</v>
      </c>
      <c r="AX33" s="10">
        <v>6.883590666666666E-06</v>
      </c>
      <c r="AY33" s="10">
        <v>-5.5255259999999997E-05</v>
      </c>
      <c r="AZ33" s="10">
        <v>5.72004E-05</v>
      </c>
      <c r="BA33" s="10">
        <v>-7.789769333333334E-05</v>
      </c>
      <c r="BB33" s="4">
        <v>-0.006333333333333333</v>
      </c>
      <c r="BC33" s="4">
        <v>-5.204633333333334</v>
      </c>
      <c r="BD33" s="4">
        <v>-0.3838333333333333</v>
      </c>
      <c r="BE33" s="4">
        <v>-2.8429333333333333</v>
      </c>
      <c r="BF33" s="4">
        <v>4.596033333333334</v>
      </c>
      <c r="BG33" s="4">
        <v>0.7743333333333333</v>
      </c>
      <c r="BH33" s="4">
        <v>-0.4732</v>
      </c>
      <c r="BI33" s="4">
        <v>-0.5656666666666667</v>
      </c>
      <c r="BJ33" s="4">
        <v>1.1780333333333335</v>
      </c>
      <c r="BK33" s="4">
        <v>0.060533333333333335</v>
      </c>
      <c r="BL33" s="4">
        <v>0.06293333333333334</v>
      </c>
      <c r="BM33" s="4">
        <v>-0.4726333333333333</v>
      </c>
      <c r="BN33" s="4">
        <v>0.4889333333333334</v>
      </c>
      <c r="BO33" s="4">
        <v>-0.6645</v>
      </c>
    </row>
    <row r="34" spans="2:67" ht="11.25">
      <c r="B34" s="8" t="s">
        <v>55</v>
      </c>
      <c r="C34" s="3">
        <v>2800</v>
      </c>
      <c r="D34" s="5">
        <v>1.269924</v>
      </c>
      <c r="E34" s="5">
        <v>0.4535443333333333</v>
      </c>
      <c r="F34" s="4">
        <v>417.19800000000004</v>
      </c>
      <c r="G34" s="5">
        <v>1.269924</v>
      </c>
      <c r="H34" s="7">
        <v>-0.0009239041333333332</v>
      </c>
      <c r="I34" s="7">
        <v>0.0002880211</v>
      </c>
      <c r="J34" s="7">
        <v>-2.0031586666666668E-05</v>
      </c>
      <c r="K34" s="7">
        <v>-0.006746574333333334</v>
      </c>
      <c r="L34" s="7">
        <v>-0.00020741432</v>
      </c>
      <c r="M34" s="7">
        <v>-0.00015262242666666667</v>
      </c>
      <c r="N34" s="7">
        <v>-0.00018425809700000002</v>
      </c>
      <c r="O34" s="7">
        <v>0.0005618292666666666</v>
      </c>
      <c r="P34" s="7">
        <v>-0.00029598186666666667</v>
      </c>
      <c r="Q34" s="7">
        <v>-0.00019126656666666666</v>
      </c>
      <c r="R34" s="7">
        <v>0.00021917800000000002</v>
      </c>
      <c r="S34" s="7">
        <v>-0.0002060313666666667</v>
      </c>
      <c r="T34" s="7">
        <v>0.00026107910000000003</v>
      </c>
      <c r="U34" s="3">
        <v>9999.996966666668</v>
      </c>
      <c r="V34" s="4">
        <v>-7.275333333333333</v>
      </c>
      <c r="W34" s="4">
        <v>2.2697</v>
      </c>
      <c r="X34" s="4">
        <v>-0.15776666666666664</v>
      </c>
      <c r="Y34" s="4">
        <v>-53.12276666666666</v>
      </c>
      <c r="Z34" s="4">
        <v>-1.6354</v>
      </c>
      <c r="AA34" s="4">
        <v>-1.2027</v>
      </c>
      <c r="AB34" s="4">
        <v>-1.4527666666666665</v>
      </c>
      <c r="AC34" s="4">
        <v>4.424066666666667</v>
      </c>
      <c r="AD34" s="4">
        <v>-2.3303333333333334</v>
      </c>
      <c r="AE34" s="4">
        <v>-1.5065</v>
      </c>
      <c r="AF34" s="4">
        <v>1.7262333333333333</v>
      </c>
      <c r="AG34" s="4">
        <v>-1.621533333333333</v>
      </c>
      <c r="AH34" s="4">
        <v>2.0549</v>
      </c>
      <c r="AI34" s="8"/>
      <c r="AJ34" s="8"/>
      <c r="AK34" s="8">
        <v>2800</v>
      </c>
      <c r="AL34" s="5">
        <v>1.267184</v>
      </c>
      <c r="AM34" s="5">
        <v>1.272265</v>
      </c>
      <c r="AN34" s="10">
        <v>0.004178124333333333</v>
      </c>
      <c r="AO34" s="10">
        <v>0.0014906356666666667</v>
      </c>
      <c r="AP34" s="10">
        <v>-3.4005578E-05</v>
      </c>
      <c r="AQ34" s="10">
        <v>-0.00028145760000000003</v>
      </c>
      <c r="AR34" s="10">
        <v>0.0005016636</v>
      </c>
      <c r="AS34" s="10">
        <v>5.1908193333333336E-05</v>
      </c>
      <c r="AT34" s="10">
        <v>-6.316074333333333E-05</v>
      </c>
      <c r="AU34" s="10">
        <v>-8.303405666666666E-05</v>
      </c>
      <c r="AV34" s="10">
        <v>0.0001344892</v>
      </c>
      <c r="AW34" s="10">
        <v>1.49521384E-05</v>
      </c>
      <c r="AX34" s="10">
        <v>1.3506779333333335E-05</v>
      </c>
      <c r="AY34" s="10">
        <v>-4.976045666666667E-05</v>
      </c>
      <c r="AZ34" s="10">
        <v>5.646849666666667E-05</v>
      </c>
      <c r="BA34" s="10">
        <v>-7.353943999999999E-05</v>
      </c>
      <c r="BB34" s="4">
        <v>0.0001333333333333334</v>
      </c>
      <c r="BC34" s="4">
        <v>11.729033333333334</v>
      </c>
      <c r="BD34" s="4">
        <v>-0.2758333333333333</v>
      </c>
      <c r="BE34" s="4">
        <v>-2.2096666666666667</v>
      </c>
      <c r="BF34" s="4">
        <v>4.111433333333333</v>
      </c>
      <c r="BG34" s="4">
        <v>0.41276666666666667</v>
      </c>
      <c r="BH34" s="4">
        <v>-0.4917666666666667</v>
      </c>
      <c r="BI34" s="4">
        <v>-0.6467999999999999</v>
      </c>
      <c r="BJ34" s="4">
        <v>1.0407</v>
      </c>
      <c r="BK34" s="4">
        <v>0.12440000000000001</v>
      </c>
      <c r="BL34" s="4">
        <v>0.11086666666666667</v>
      </c>
      <c r="BM34" s="4">
        <v>-0.3962666666666667</v>
      </c>
      <c r="BN34" s="4">
        <v>0.4488666666666667</v>
      </c>
      <c r="BO34" s="4">
        <v>-0.5833333333333334</v>
      </c>
    </row>
    <row r="35" spans="2:67" ht="11.25">
      <c r="B35" s="8" t="s">
        <v>55</v>
      </c>
      <c r="C35" s="3">
        <v>3000</v>
      </c>
      <c r="D35" s="5">
        <v>1.3611936666666666</v>
      </c>
      <c r="E35" s="5">
        <v>0.4537311333333333</v>
      </c>
      <c r="F35" s="4">
        <v>417.11056666666667</v>
      </c>
      <c r="G35" s="5">
        <v>1.3611929999999999</v>
      </c>
      <c r="H35" s="7">
        <v>-0.0008712788333333334</v>
      </c>
      <c r="I35" s="7">
        <v>0.00031571723333333337</v>
      </c>
      <c r="J35" s="7">
        <v>-2.659173E-05</v>
      </c>
      <c r="K35" s="7">
        <v>-0.007214445</v>
      </c>
      <c r="L35" s="7">
        <v>-0.00020592699333333336</v>
      </c>
      <c r="M35" s="7">
        <v>-0.00016811670666666664</v>
      </c>
      <c r="N35" s="7">
        <v>-0.0001916219484</v>
      </c>
      <c r="O35" s="7">
        <v>0.0006099768333333334</v>
      </c>
      <c r="P35" s="7">
        <v>-0.00032051476666666666</v>
      </c>
      <c r="Q35" s="7">
        <v>-0.00019805720000000003</v>
      </c>
      <c r="R35" s="7">
        <v>0.00022901883333333335</v>
      </c>
      <c r="S35" s="7">
        <v>-0.00021843983333333332</v>
      </c>
      <c r="T35" s="7">
        <v>0.00027213853333333334</v>
      </c>
      <c r="U35" s="3">
        <v>9999.9976</v>
      </c>
      <c r="V35" s="4">
        <v>-6.4011000000000005</v>
      </c>
      <c r="W35" s="4">
        <v>2.3206333333333333</v>
      </c>
      <c r="X35" s="4">
        <v>-0.1956</v>
      </c>
      <c r="Y35" s="4">
        <v>-52.9985</v>
      </c>
      <c r="Z35" s="4">
        <v>-1.5149000000000001</v>
      </c>
      <c r="AA35" s="4">
        <v>-1.2358666666666667</v>
      </c>
      <c r="AB35" s="4">
        <v>-1.4094666666666666</v>
      </c>
      <c r="AC35" s="4">
        <v>4.481166666666667</v>
      </c>
      <c r="AD35" s="4">
        <v>-2.3545666666666665</v>
      </c>
      <c r="AE35" s="4">
        <v>-1.4552666666666667</v>
      </c>
      <c r="AF35" s="4">
        <v>1.6825999999999999</v>
      </c>
      <c r="AG35" s="4">
        <v>-1.6039</v>
      </c>
      <c r="AH35" s="4">
        <v>1.9982999999999997</v>
      </c>
      <c r="AI35" s="8"/>
      <c r="AJ35" s="8"/>
      <c r="AK35" s="8">
        <v>3000</v>
      </c>
      <c r="AL35" s="5">
        <v>1.357884</v>
      </c>
      <c r="AM35" s="5">
        <v>1.363155</v>
      </c>
      <c r="AN35" s="10">
        <v>0.0038461853333333334</v>
      </c>
      <c r="AO35" s="10">
        <v>0.002703636</v>
      </c>
      <c r="AP35" s="10">
        <v>-4.289655033333333E-05</v>
      </c>
      <c r="AQ35" s="10">
        <v>-0.0002548247666666667</v>
      </c>
      <c r="AR35" s="10">
        <v>0.0004802636666666667</v>
      </c>
      <c r="AS35" s="10">
        <v>2.532922466666667E-05</v>
      </c>
      <c r="AT35" s="10">
        <v>-6.338236333333333E-05</v>
      </c>
      <c r="AU35" s="10">
        <v>-9.169046666666665E-05</v>
      </c>
      <c r="AV35" s="10">
        <v>0.0001294156666666667</v>
      </c>
      <c r="AW35" s="10">
        <v>1.9796575666666667E-05</v>
      </c>
      <c r="AX35" s="10">
        <v>1.6928324999999997E-05</v>
      </c>
      <c r="AY35" s="10">
        <v>-4.805331666666666E-05</v>
      </c>
      <c r="AZ35" s="10">
        <v>5.491229666666666E-05</v>
      </c>
      <c r="BA35" s="10">
        <v>-6.818267000000001E-05</v>
      </c>
      <c r="BB35" s="4">
        <v>-0.007966666666666665</v>
      </c>
      <c r="BC35" s="4">
        <v>19.83106666666667</v>
      </c>
      <c r="BD35" s="4">
        <v>-0.32193333333333335</v>
      </c>
      <c r="BE35" s="4">
        <v>-1.8666999999999998</v>
      </c>
      <c r="BF35" s="4">
        <v>3.667566666666667</v>
      </c>
      <c r="BG35" s="4">
        <v>0.1897333333333333</v>
      </c>
      <c r="BH35" s="4">
        <v>-0.4607666666666667</v>
      </c>
      <c r="BI35" s="4">
        <v>-0.6676333333333333</v>
      </c>
      <c r="BJ35" s="4">
        <v>0.9350333333333333</v>
      </c>
      <c r="BK35" s="4">
        <v>0.15136666666666665</v>
      </c>
      <c r="BL35" s="4">
        <v>0.12796666666666667</v>
      </c>
      <c r="BM35" s="4">
        <v>-0.3566666666666667</v>
      </c>
      <c r="BN35" s="4">
        <v>0.40700000000000003</v>
      </c>
      <c r="BO35" s="4">
        <v>-0.5045666666666667</v>
      </c>
    </row>
    <row r="36" spans="2:67" ht="11.25">
      <c r="B36" s="8" t="s">
        <v>55</v>
      </c>
      <c r="C36" s="3">
        <v>3200</v>
      </c>
      <c r="D36" s="5">
        <v>1.4520583333333335</v>
      </c>
      <c r="E36" s="5">
        <v>0.45376826666666664</v>
      </c>
      <c r="F36" s="4">
        <v>417.0269333333333</v>
      </c>
      <c r="G36" s="5">
        <v>1.4520583333333335</v>
      </c>
      <c r="H36" s="7">
        <v>-0.0008079393333333333</v>
      </c>
      <c r="I36" s="7">
        <v>0.00034913726666666663</v>
      </c>
      <c r="J36" s="7">
        <v>-1.1928066666666669E-06</v>
      </c>
      <c r="K36" s="7">
        <v>-0.007679069</v>
      </c>
      <c r="L36" s="7">
        <v>-0.00020988865</v>
      </c>
      <c r="M36" s="7">
        <v>-0.0001851141066666667</v>
      </c>
      <c r="N36" s="7">
        <v>-0.00020450277566666668</v>
      </c>
      <c r="O36" s="7">
        <v>0.0006568875666666667</v>
      </c>
      <c r="P36" s="7">
        <v>-0.00034153330000000003</v>
      </c>
      <c r="Q36" s="7">
        <v>-0.0002006883666666667</v>
      </c>
      <c r="R36" s="7">
        <v>0.00023820129999999997</v>
      </c>
      <c r="S36" s="7">
        <v>-0.0002303342</v>
      </c>
      <c r="T36" s="7">
        <v>0.00028140236666666663</v>
      </c>
      <c r="U36" s="3">
        <v>9999.998099999999</v>
      </c>
      <c r="V36" s="4">
        <v>-5.564933333333333</v>
      </c>
      <c r="W36" s="4">
        <v>2.405266666666667</v>
      </c>
      <c r="X36" s="4">
        <v>-0.008700000000000005</v>
      </c>
      <c r="Y36" s="4">
        <v>-52.88216666666667</v>
      </c>
      <c r="Z36" s="4">
        <v>-1.4474</v>
      </c>
      <c r="AA36" s="4">
        <v>-1.2754666666666665</v>
      </c>
      <c r="AB36" s="4">
        <v>-1.4099666666666666</v>
      </c>
      <c r="AC36" s="4">
        <v>4.5238000000000005</v>
      </c>
      <c r="AD36" s="4">
        <v>-2.352066666666667</v>
      </c>
      <c r="AE36" s="4">
        <v>-1.3823333333333334</v>
      </c>
      <c r="AF36" s="4">
        <v>1.6404333333333334</v>
      </c>
      <c r="AG36" s="4">
        <v>-1.5854</v>
      </c>
      <c r="AH36" s="4">
        <v>1.9370666666666665</v>
      </c>
      <c r="AI36" s="8"/>
      <c r="AJ36" s="8"/>
      <c r="AK36" s="8">
        <v>3200</v>
      </c>
      <c r="AL36" s="5">
        <v>1.448597</v>
      </c>
      <c r="AM36" s="5">
        <v>1.454578</v>
      </c>
      <c r="AN36" s="10">
        <v>0.0042983403333333335</v>
      </c>
      <c r="AO36" s="10">
        <v>0.001596208</v>
      </c>
      <c r="AP36" s="10">
        <v>-4.976873966666667E-05</v>
      </c>
      <c r="AQ36" s="10">
        <v>-0.00026028846666666664</v>
      </c>
      <c r="AR36" s="10">
        <v>0.0004589879666666667</v>
      </c>
      <c r="AS36" s="10">
        <v>3.88856E-05</v>
      </c>
      <c r="AT36" s="10">
        <v>-6.647731999999999E-05</v>
      </c>
      <c r="AU36" s="10">
        <v>-9.342595666666667E-05</v>
      </c>
      <c r="AV36" s="10">
        <v>0.00012731386666666667</v>
      </c>
      <c r="AW36" s="10">
        <v>1.4292727E-05</v>
      </c>
      <c r="AX36" s="10">
        <v>1.7982334000000002E-05</v>
      </c>
      <c r="AY36" s="10">
        <v>-4.585310666666667E-05</v>
      </c>
      <c r="AZ36" s="10">
        <v>5.1376873333333335E-05</v>
      </c>
      <c r="BA36" s="10">
        <v>-6.144690333333333E-05</v>
      </c>
      <c r="BB36" s="4">
        <v>-0.00019999999999999996</v>
      </c>
      <c r="BC36" s="4">
        <v>10.982666666666667</v>
      </c>
      <c r="BD36" s="4">
        <v>-0.34980000000000006</v>
      </c>
      <c r="BE36" s="4">
        <v>-1.7873</v>
      </c>
      <c r="BF36" s="4">
        <v>3.3076333333333334</v>
      </c>
      <c r="BG36" s="4">
        <v>0.27140000000000003</v>
      </c>
      <c r="BH36" s="4">
        <v>-0.45259999999999995</v>
      </c>
      <c r="BI36" s="4">
        <v>-0.6371333333333333</v>
      </c>
      <c r="BJ36" s="4">
        <v>0.8605</v>
      </c>
      <c r="BK36" s="4">
        <v>0.10493333333333334</v>
      </c>
      <c r="BL36" s="4">
        <v>0.12743333333333334</v>
      </c>
      <c r="BM36" s="4">
        <v>-0.3195333333333334</v>
      </c>
      <c r="BN36" s="4">
        <v>0.3575333333333333</v>
      </c>
      <c r="BO36" s="4">
        <v>-0.4270666666666667</v>
      </c>
    </row>
    <row r="37" spans="2:67" ht="11.25">
      <c r="B37" s="8" t="s">
        <v>55</v>
      </c>
      <c r="C37" s="3">
        <v>3400</v>
      </c>
      <c r="D37" s="5">
        <v>1.5428323333333331</v>
      </c>
      <c r="E37" s="5">
        <v>0.45377416666666665</v>
      </c>
      <c r="F37" s="4">
        <v>416.99050000000005</v>
      </c>
      <c r="G37" s="5">
        <v>1.5428316666666666</v>
      </c>
      <c r="H37" s="7">
        <v>-0.0008021319</v>
      </c>
      <c r="I37" s="7">
        <v>0.0004126416333333333</v>
      </c>
      <c r="J37" s="7">
        <v>4.831049933333333E-06</v>
      </c>
      <c r="K37" s="7">
        <v>-0.008140418666666668</v>
      </c>
      <c r="L37" s="7">
        <v>-0.00021093221333333333</v>
      </c>
      <c r="M37" s="7">
        <v>-0.00021095156666666665</v>
      </c>
      <c r="N37" s="7">
        <v>-0.00021605300866666668</v>
      </c>
      <c r="O37" s="7">
        <v>0.0007038792333333334</v>
      </c>
      <c r="P37" s="7">
        <v>-0.0003628277333333333</v>
      </c>
      <c r="Q37" s="7">
        <v>-0.0002014824</v>
      </c>
      <c r="R37" s="7">
        <v>0.00025109316666666666</v>
      </c>
      <c r="S37" s="7">
        <v>-0.00024290166666666665</v>
      </c>
      <c r="T37" s="7">
        <v>0.00029145623333333334</v>
      </c>
      <c r="U37" s="3">
        <v>9999.9983</v>
      </c>
      <c r="V37" s="4">
        <v>-5.200266666666667</v>
      </c>
      <c r="W37" s="4">
        <v>2.6748</v>
      </c>
      <c r="X37" s="4">
        <v>0.03086666666666667</v>
      </c>
      <c r="Y37" s="4">
        <v>-52.761266666666664</v>
      </c>
      <c r="Z37" s="4">
        <v>-1.3685666666666665</v>
      </c>
      <c r="AA37" s="4">
        <v>-1.3677333333333335</v>
      </c>
      <c r="AB37" s="4">
        <v>-1.4017</v>
      </c>
      <c r="AC37" s="4">
        <v>4.5623</v>
      </c>
      <c r="AD37" s="4">
        <v>-2.351933333333333</v>
      </c>
      <c r="AE37" s="4">
        <v>-1.3061</v>
      </c>
      <c r="AF37" s="4">
        <v>1.6273333333333333</v>
      </c>
      <c r="AG37" s="4">
        <v>-1.5736333333333334</v>
      </c>
      <c r="AH37" s="4">
        <v>1.8883999999999999</v>
      </c>
      <c r="AI37" s="8"/>
      <c r="AJ37" s="8"/>
      <c r="AK37" s="8">
        <v>3400</v>
      </c>
      <c r="AL37" s="5">
        <v>1.539787</v>
      </c>
      <c r="AM37" s="5">
        <v>1.545182</v>
      </c>
      <c r="AN37" s="10">
        <v>0.004361177666666667</v>
      </c>
      <c r="AO37" s="10">
        <v>0.0009675829333333333</v>
      </c>
      <c r="AP37" s="10">
        <v>-0.00013136886666666666</v>
      </c>
      <c r="AQ37" s="10">
        <v>-0.00023118533333333334</v>
      </c>
      <c r="AR37" s="10">
        <v>0.00043521006666666666</v>
      </c>
      <c r="AS37" s="10">
        <v>3.467671333333333E-05</v>
      </c>
      <c r="AT37" s="10">
        <v>-4.801376333333333E-05</v>
      </c>
      <c r="AU37" s="10">
        <v>-0.00010121762333333333</v>
      </c>
      <c r="AV37" s="10">
        <v>0.00012326886666666665</v>
      </c>
      <c r="AW37" s="10">
        <v>1.4553229999999999E-05</v>
      </c>
      <c r="AX37" s="10">
        <v>1.3198152E-05</v>
      </c>
      <c r="AY37" s="10">
        <v>-5.085535666666667E-05</v>
      </c>
      <c r="AZ37" s="10">
        <v>5.152320666666667E-05</v>
      </c>
      <c r="BA37" s="10">
        <v>-5.6453859999999996E-05</v>
      </c>
      <c r="BB37" s="4">
        <v>0.0012333333333333335</v>
      </c>
      <c r="BC37" s="4">
        <v>6.2727</v>
      </c>
      <c r="BD37" s="4">
        <v>-0.8569666666666667</v>
      </c>
      <c r="BE37" s="4">
        <v>-1.4943</v>
      </c>
      <c r="BF37" s="4">
        <v>2.9615333333333336</v>
      </c>
      <c r="BG37" s="4">
        <v>0.22773333333333334</v>
      </c>
      <c r="BH37" s="4">
        <v>-0.3065333333333333</v>
      </c>
      <c r="BI37" s="4">
        <v>-0.6501666666666667</v>
      </c>
      <c r="BJ37" s="4">
        <v>0.7835</v>
      </c>
      <c r="BK37" s="4">
        <v>0.10076666666666667</v>
      </c>
      <c r="BL37" s="4">
        <v>0.08896666666666665</v>
      </c>
      <c r="BM37" s="4">
        <v>-0.3331</v>
      </c>
      <c r="BN37" s="4">
        <v>0.3375333333333333</v>
      </c>
      <c r="BO37" s="4">
        <v>-0.3698333333333333</v>
      </c>
    </row>
    <row r="38" spans="2:67" ht="11.25">
      <c r="B38" s="8" t="s">
        <v>55</v>
      </c>
      <c r="C38" s="3">
        <v>3600</v>
      </c>
      <c r="D38" s="5">
        <v>1.6335629999999999</v>
      </c>
      <c r="E38" s="5">
        <v>0.4537674666666667</v>
      </c>
      <c r="F38" s="4">
        <v>417.02430000000004</v>
      </c>
      <c r="G38" s="5">
        <v>1.6335626666666665</v>
      </c>
      <c r="H38" s="7">
        <v>-0.0009045395333333333</v>
      </c>
      <c r="I38" s="7">
        <v>0.00042921229999999994</v>
      </c>
      <c r="J38" s="7">
        <v>-2.8778343333333336E-05</v>
      </c>
      <c r="K38" s="7">
        <v>-0.008612843666666667</v>
      </c>
      <c r="L38" s="7">
        <v>-0.0002136441733333333</v>
      </c>
      <c r="M38" s="7">
        <v>-0.00022219430000000001</v>
      </c>
      <c r="N38" s="7">
        <v>-0.00022098890433333335</v>
      </c>
      <c r="O38" s="7">
        <v>0.0007523516666666667</v>
      </c>
      <c r="P38" s="7">
        <v>-0.0003823427333333334</v>
      </c>
      <c r="Q38" s="7">
        <v>-0.00021160176666666666</v>
      </c>
      <c r="R38" s="7">
        <v>0.00025954786666666666</v>
      </c>
      <c r="S38" s="7">
        <v>-0.0002542317666666667</v>
      </c>
      <c r="T38" s="7">
        <v>0.0002998328</v>
      </c>
      <c r="U38" s="3">
        <v>9999.998133333333</v>
      </c>
      <c r="V38" s="4">
        <v>-5.538166666666666</v>
      </c>
      <c r="W38" s="4">
        <v>2.6279</v>
      </c>
      <c r="X38" s="4">
        <v>-0.17656666666666665</v>
      </c>
      <c r="Y38" s="4">
        <v>-52.72266666666667</v>
      </c>
      <c r="Z38" s="4">
        <v>-1.3091333333333333</v>
      </c>
      <c r="AA38" s="4">
        <v>-1.3606666666666667</v>
      </c>
      <c r="AB38" s="4">
        <v>-1.3539666666666665</v>
      </c>
      <c r="AC38" s="4">
        <v>4.6056</v>
      </c>
      <c r="AD38" s="4">
        <v>-2.3406000000000002</v>
      </c>
      <c r="AE38" s="4">
        <v>-1.2955666666666668</v>
      </c>
      <c r="AF38" s="4">
        <v>1.5888666666666664</v>
      </c>
      <c r="AG38" s="4">
        <v>-1.5557333333333332</v>
      </c>
      <c r="AH38" s="4">
        <v>1.8348333333333333</v>
      </c>
      <c r="AI38" s="8"/>
      <c r="AJ38" s="8"/>
      <c r="AK38" s="8">
        <v>3600</v>
      </c>
      <c r="AL38" s="5">
        <v>1.630534</v>
      </c>
      <c r="AM38" s="5">
        <v>1.636154</v>
      </c>
      <c r="AN38" s="10">
        <v>0.004535941</v>
      </c>
      <c r="AO38" s="10">
        <v>0.0011108116666666667</v>
      </c>
      <c r="AP38" s="10">
        <v>-0.0002168695</v>
      </c>
      <c r="AQ38" s="10">
        <v>-0.00032792730000000004</v>
      </c>
      <c r="AR38" s="10">
        <v>0.00041636476666666663</v>
      </c>
      <c r="AS38" s="10">
        <v>2.1056721000000002E-05</v>
      </c>
      <c r="AT38" s="10">
        <v>-2.0246170000000004E-05</v>
      </c>
      <c r="AU38" s="10">
        <v>-8.332875E-05</v>
      </c>
      <c r="AV38" s="10">
        <v>0.0001196272</v>
      </c>
      <c r="AW38" s="10">
        <v>1.5100611666666667E-05</v>
      </c>
      <c r="AX38" s="10">
        <v>-5.221017666666667E-06</v>
      </c>
      <c r="AY38" s="10">
        <v>-5.598156E-05</v>
      </c>
      <c r="AZ38" s="10">
        <v>5.495364333333333E-05</v>
      </c>
      <c r="BA38" s="10">
        <v>-5.649216333333333E-05</v>
      </c>
      <c r="BB38" s="4">
        <v>0.0014</v>
      </c>
      <c r="BC38" s="4">
        <v>6.8002</v>
      </c>
      <c r="BD38" s="4">
        <v>-1.3316999999999999</v>
      </c>
      <c r="BE38" s="4">
        <v>-2.0011666666666668</v>
      </c>
      <c r="BF38" s="4">
        <v>2.6872666666666665</v>
      </c>
      <c r="BG38" s="4">
        <v>0.1321</v>
      </c>
      <c r="BH38" s="4">
        <v>-0.11983333333333333</v>
      </c>
      <c r="BI38" s="4">
        <v>-0.5049333333333333</v>
      </c>
      <c r="BJ38" s="4">
        <v>0.7172999999999999</v>
      </c>
      <c r="BK38" s="4">
        <v>0.09849999999999999</v>
      </c>
      <c r="BL38" s="4">
        <v>-0.028133333333333333</v>
      </c>
      <c r="BM38" s="4">
        <v>-0.3461666666666667</v>
      </c>
      <c r="BN38" s="4">
        <v>0.33993333333333337</v>
      </c>
      <c r="BO38" s="4">
        <v>-0.34956666666666664</v>
      </c>
    </row>
    <row r="39" spans="2:67" ht="11.25">
      <c r="B39" s="8" t="s">
        <v>55</v>
      </c>
      <c r="C39" s="3">
        <v>3800</v>
      </c>
      <c r="D39" s="5">
        <v>1.7246273333333333</v>
      </c>
      <c r="E39" s="5">
        <v>0.45384929999999996</v>
      </c>
      <c r="F39" s="4">
        <v>417.11156666666665</v>
      </c>
      <c r="G39" s="5">
        <v>1.7246266666666668</v>
      </c>
      <c r="H39" s="7">
        <v>-0.0011056013000000002</v>
      </c>
      <c r="I39" s="7">
        <v>0.0004136269666666667</v>
      </c>
      <c r="J39" s="7">
        <v>-8.329839553333334E-05</v>
      </c>
      <c r="K39" s="7">
        <v>-0.009089538333333333</v>
      </c>
      <c r="L39" s="7">
        <v>-0.00021583256666666664</v>
      </c>
      <c r="M39" s="7">
        <v>-0.00022394923333333332</v>
      </c>
      <c r="N39" s="7">
        <v>-0.00022228574333333335</v>
      </c>
      <c r="O39" s="7">
        <v>0.0008004590333333334</v>
      </c>
      <c r="P39" s="7">
        <v>-0.00040315313333333337</v>
      </c>
      <c r="Q39" s="7">
        <v>-0.00022962233333333334</v>
      </c>
      <c r="R39" s="7">
        <v>0.00026515116666666667</v>
      </c>
      <c r="S39" s="7">
        <v>-0.0002647136</v>
      </c>
      <c r="T39" s="7">
        <v>0.0003083614</v>
      </c>
      <c r="U39" s="3">
        <v>9999.997566666667</v>
      </c>
      <c r="V39" s="4">
        <v>-6.410833333333333</v>
      </c>
      <c r="W39" s="4">
        <v>2.3989666666666665</v>
      </c>
      <c r="X39" s="4">
        <v>-0.4830999999999999</v>
      </c>
      <c r="Y39" s="4">
        <v>-52.702999999999996</v>
      </c>
      <c r="Z39" s="4">
        <v>-1.2526333333333335</v>
      </c>
      <c r="AA39" s="4">
        <v>-1.2990666666666666</v>
      </c>
      <c r="AB39" s="4">
        <v>-1.2900666666666665</v>
      </c>
      <c r="AC39" s="4">
        <v>4.641366666666666</v>
      </c>
      <c r="AD39" s="4">
        <v>-2.3378666666666668</v>
      </c>
      <c r="AE39" s="4">
        <v>-1.3315333333333332</v>
      </c>
      <c r="AF39" s="4">
        <v>1.5373666666666665</v>
      </c>
      <c r="AG39" s="4">
        <v>-1.5343333333333335</v>
      </c>
      <c r="AH39" s="4">
        <v>1.7874333333333332</v>
      </c>
      <c r="AI39" s="8"/>
      <c r="AJ39" s="8"/>
      <c r="AK39" s="8">
        <v>3800</v>
      </c>
      <c r="AL39" s="5">
        <v>1.721528</v>
      </c>
      <c r="AM39" s="5">
        <v>1.726937</v>
      </c>
      <c r="AN39" s="10">
        <v>0.004449194</v>
      </c>
      <c r="AO39" s="10">
        <v>0.0006253116666666667</v>
      </c>
      <c r="AP39" s="10">
        <v>-0.00021539036666666666</v>
      </c>
      <c r="AQ39" s="10">
        <v>-0.0004160299</v>
      </c>
      <c r="AR39" s="10">
        <v>0.0004110064666666667</v>
      </c>
      <c r="AS39" s="10">
        <v>2.1045274333333335E-05</v>
      </c>
      <c r="AT39" s="10">
        <v>-1.7757846333333334E-05</v>
      </c>
      <c r="AU39" s="10">
        <v>-6.57181E-05</v>
      </c>
      <c r="AV39" s="10">
        <v>0.00011610956666666668</v>
      </c>
      <c r="AW39" s="10">
        <v>1.4585360666666666E-05</v>
      </c>
      <c r="AX39" s="10">
        <v>-9.655889666666668E-06</v>
      </c>
      <c r="AY39" s="10">
        <v>-5.437672666666667E-05</v>
      </c>
      <c r="AZ39" s="10">
        <v>5.557865E-05</v>
      </c>
      <c r="BA39" s="10">
        <v>-5.4833676666666664E-05</v>
      </c>
      <c r="BB39" s="4">
        <v>0.001666666666666667</v>
      </c>
      <c r="BC39" s="4">
        <v>3.6355000000000004</v>
      </c>
      <c r="BD39" s="4">
        <v>-1.2525333333333333</v>
      </c>
      <c r="BE39" s="4">
        <v>-2.4050333333333334</v>
      </c>
      <c r="BF39" s="4">
        <v>2.5122666666666666</v>
      </c>
      <c r="BG39" s="4">
        <v>0.12486666666666667</v>
      </c>
      <c r="BH39" s="4">
        <v>-0.09933333333333333</v>
      </c>
      <c r="BI39" s="4">
        <v>-0.37666666666666665</v>
      </c>
      <c r="BJ39" s="4">
        <v>0.6593666666666667</v>
      </c>
      <c r="BK39" s="4">
        <v>0.09029999999999999</v>
      </c>
      <c r="BL39" s="4">
        <v>-0.052366666666666666</v>
      </c>
      <c r="BM39" s="4">
        <v>-0.31843333333333335</v>
      </c>
      <c r="BN39" s="4">
        <v>0.3255</v>
      </c>
      <c r="BO39" s="4">
        <v>-0.3214333333333333</v>
      </c>
    </row>
    <row r="40" spans="2:67" ht="11.25">
      <c r="B40" s="8" t="s">
        <v>55</v>
      </c>
      <c r="C40" s="3">
        <v>4000</v>
      </c>
      <c r="D40" s="5">
        <v>1.8154166666666665</v>
      </c>
      <c r="E40" s="5">
        <v>0.45385410000000004</v>
      </c>
      <c r="F40" s="4">
        <v>417.1909666666667</v>
      </c>
      <c r="G40" s="5">
        <v>1.8154156666666668</v>
      </c>
      <c r="H40" s="7">
        <v>-0.0013081657</v>
      </c>
      <c r="I40" s="7">
        <v>0.00042421836666666667</v>
      </c>
      <c r="J40" s="7">
        <v>-0.0001836625233333333</v>
      </c>
      <c r="K40" s="7">
        <v>-0.009560124333333335</v>
      </c>
      <c r="L40" s="7">
        <v>-0.00021748463666666665</v>
      </c>
      <c r="M40" s="7">
        <v>-0.00023043763333333334</v>
      </c>
      <c r="N40" s="7">
        <v>-0.00021638163000000003</v>
      </c>
      <c r="O40" s="7">
        <v>0.0008463961333333333</v>
      </c>
      <c r="P40" s="7">
        <v>-0.00042389440000000005</v>
      </c>
      <c r="Q40" s="7">
        <v>-0.0002500316</v>
      </c>
      <c r="R40" s="7">
        <v>0.0002726590666666667</v>
      </c>
      <c r="S40" s="7">
        <v>-0.0002737094</v>
      </c>
      <c r="T40" s="7">
        <v>0.0003157949</v>
      </c>
      <c r="U40" s="3">
        <v>9999.996933333334</v>
      </c>
      <c r="V40" s="4">
        <v>-7.204866666666667</v>
      </c>
      <c r="W40" s="4">
        <v>2.3369666666666666</v>
      </c>
      <c r="X40" s="4">
        <v>-1.0116</v>
      </c>
      <c r="Y40" s="4">
        <v>-52.659699999999994</v>
      </c>
      <c r="Z40" s="4">
        <v>-1.1989</v>
      </c>
      <c r="AA40" s="4">
        <v>-1.2697666666666667</v>
      </c>
      <c r="AB40" s="4">
        <v>-1.1929</v>
      </c>
      <c r="AC40" s="4">
        <v>4.662333333333334</v>
      </c>
      <c r="AD40" s="4">
        <v>-2.335266666666667</v>
      </c>
      <c r="AE40" s="4">
        <v>-1.3773333333333333</v>
      </c>
      <c r="AF40" s="4">
        <v>1.5017666666666667</v>
      </c>
      <c r="AG40" s="4">
        <v>-1.5071666666666665</v>
      </c>
      <c r="AH40" s="4">
        <v>1.7390666666666668</v>
      </c>
      <c r="AI40" s="8"/>
      <c r="AJ40" s="8"/>
      <c r="AK40" s="8">
        <v>4000</v>
      </c>
      <c r="AL40" s="5">
        <v>1.812822</v>
      </c>
      <c r="AM40" s="5">
        <v>1.817535</v>
      </c>
      <c r="AN40" s="10">
        <v>0.004369290666666667</v>
      </c>
      <c r="AO40" s="10">
        <v>-0.0018353606666666668</v>
      </c>
      <c r="AP40" s="10">
        <v>-0.00022088736666666666</v>
      </c>
      <c r="AQ40" s="10">
        <v>-0.0003792619333333333</v>
      </c>
      <c r="AR40" s="10">
        <v>0.00040215353333333337</v>
      </c>
      <c r="AS40" s="10">
        <v>5.8896943333333336E-05</v>
      </c>
      <c r="AT40" s="10">
        <v>-1.9858916666666667E-05</v>
      </c>
      <c r="AU40" s="10">
        <v>-6.92534E-05</v>
      </c>
      <c r="AV40" s="10">
        <v>0.0001170583</v>
      </c>
      <c r="AW40" s="10">
        <v>5.1124079666666664E-06</v>
      </c>
      <c r="AX40" s="10">
        <v>-2.371080666666668E-06</v>
      </c>
      <c r="AY40" s="10">
        <v>-5.4283006666666664E-05</v>
      </c>
      <c r="AZ40" s="10">
        <v>5.147851333333334E-05</v>
      </c>
      <c r="BA40" s="10">
        <v>-4.9769653333333333E-05</v>
      </c>
      <c r="BB40" s="4">
        <v>-0.012133333333333335</v>
      </c>
      <c r="BC40" s="4">
        <v>-10.0674</v>
      </c>
      <c r="BD40" s="4">
        <v>-1.2197666666666667</v>
      </c>
      <c r="BE40" s="4">
        <v>-2.081933333333333</v>
      </c>
      <c r="BF40" s="4">
        <v>2.3361</v>
      </c>
      <c r="BG40" s="4">
        <v>0.3263</v>
      </c>
      <c r="BH40" s="4">
        <v>-0.10613333333333334</v>
      </c>
      <c r="BI40" s="4">
        <v>-0.3777333333333333</v>
      </c>
      <c r="BJ40" s="4">
        <v>0.6319</v>
      </c>
      <c r="BK40" s="4">
        <v>0.03373333333333333</v>
      </c>
      <c r="BL40" s="4">
        <v>-0.00966666666666667</v>
      </c>
      <c r="BM40" s="4">
        <v>-0.30186666666666667</v>
      </c>
      <c r="BN40" s="4">
        <v>0.28663333333333335</v>
      </c>
      <c r="BO40" s="4">
        <v>-0.2775</v>
      </c>
    </row>
    <row r="41" spans="2:67" ht="11.25">
      <c r="B41" s="8" t="s">
        <v>55</v>
      </c>
      <c r="C41" s="3">
        <v>4200</v>
      </c>
      <c r="D41" s="5">
        <v>1.9064593333333333</v>
      </c>
      <c r="E41" s="5">
        <v>0.45391883333333327</v>
      </c>
      <c r="F41" s="4">
        <v>417.0874333333333</v>
      </c>
      <c r="G41" s="5">
        <v>1.9064586666666667</v>
      </c>
      <c r="H41" s="7">
        <v>-0.0011761596</v>
      </c>
      <c r="I41" s="7">
        <v>0.0004570657333333333</v>
      </c>
      <c r="J41" s="7">
        <v>-0.0002201078333333333</v>
      </c>
      <c r="K41" s="7">
        <v>-0.010033288999999999</v>
      </c>
      <c r="L41" s="7">
        <v>-0.00022052198999999997</v>
      </c>
      <c r="M41" s="7">
        <v>-0.00024365696666666663</v>
      </c>
      <c r="N41" s="7">
        <v>-0.00021944834666666664</v>
      </c>
      <c r="O41" s="7">
        <v>0.0008934118666666667</v>
      </c>
      <c r="P41" s="7">
        <v>-0.0004450567666666667</v>
      </c>
      <c r="Q41" s="7">
        <v>-0.000259853</v>
      </c>
      <c r="R41" s="7">
        <v>0.00028188786666666663</v>
      </c>
      <c r="S41" s="7">
        <v>-0.00028505526666666665</v>
      </c>
      <c r="T41" s="7">
        <v>0.0003234478333333333</v>
      </c>
      <c r="U41" s="3">
        <v>9999.997666666668</v>
      </c>
      <c r="V41" s="4">
        <v>-6.1694666666666675</v>
      </c>
      <c r="W41" s="4">
        <v>2.3976333333333333</v>
      </c>
      <c r="X41" s="4">
        <v>-1.1545666666666667</v>
      </c>
      <c r="Y41" s="4">
        <v>-52.626599999999996</v>
      </c>
      <c r="Z41" s="4">
        <v>-1.1576333333333333</v>
      </c>
      <c r="AA41" s="4">
        <v>-1.2784333333333333</v>
      </c>
      <c r="AB41" s="4">
        <v>-1.1519333333333333</v>
      </c>
      <c r="AC41" s="4">
        <v>4.686233333333334</v>
      </c>
      <c r="AD41" s="4">
        <v>-2.3346</v>
      </c>
      <c r="AE41" s="4">
        <v>-1.3631666666666666</v>
      </c>
      <c r="AF41" s="4">
        <v>1.4785666666666666</v>
      </c>
      <c r="AG41" s="4">
        <v>-1.4947666666666664</v>
      </c>
      <c r="AH41" s="4">
        <v>1.6961333333333333</v>
      </c>
      <c r="AI41" s="8"/>
      <c r="AJ41" s="8"/>
      <c r="AK41" s="8">
        <v>4200</v>
      </c>
      <c r="AL41" s="5">
        <v>1.903733</v>
      </c>
      <c r="AM41" s="5">
        <v>1.908966</v>
      </c>
      <c r="AN41" s="10">
        <v>0.004348206666666667</v>
      </c>
      <c r="AO41" s="10">
        <v>-0.0036486713333333336</v>
      </c>
      <c r="AP41" s="10">
        <v>-0.00021160123333333332</v>
      </c>
      <c r="AQ41" s="10">
        <v>-0.00033784196666666666</v>
      </c>
      <c r="AR41" s="10">
        <v>0.0003992050666666667</v>
      </c>
      <c r="AS41" s="10">
        <v>8.014764666666667E-05</v>
      </c>
      <c r="AT41" s="10">
        <v>-2.8268116666666668E-05</v>
      </c>
      <c r="AU41" s="10">
        <v>-8.015267E-05</v>
      </c>
      <c r="AV41" s="10">
        <v>0.00011126826666666666</v>
      </c>
      <c r="AW41" s="10">
        <v>1.3093719999999998E-06</v>
      </c>
      <c r="AX41" s="10">
        <v>3.414740000000001E-06</v>
      </c>
      <c r="AY41" s="10">
        <v>-4.8975536666666664E-05</v>
      </c>
      <c r="AZ41" s="10">
        <v>4.8793870000000005E-05</v>
      </c>
      <c r="BA41" s="10">
        <v>-4.214152E-05</v>
      </c>
      <c r="BB41" s="4">
        <v>-0.02996666666666667</v>
      </c>
      <c r="BC41" s="4">
        <v>-19.079933333333333</v>
      </c>
      <c r="BD41" s="4">
        <v>-1.1132</v>
      </c>
      <c r="BE41" s="4">
        <v>-1.7655666666666665</v>
      </c>
      <c r="BF41" s="4">
        <v>2.2085</v>
      </c>
      <c r="BG41" s="4">
        <v>0.42219999999999996</v>
      </c>
      <c r="BH41" s="4">
        <v>-0.14496666666666666</v>
      </c>
      <c r="BI41" s="4">
        <v>-0.4167</v>
      </c>
      <c r="BJ41" s="4">
        <v>0.5714666666666667</v>
      </c>
      <c r="BK41" s="4">
        <v>0.012100000000000005</v>
      </c>
      <c r="BL41" s="4">
        <v>0.021066666666666675</v>
      </c>
      <c r="BM41" s="4">
        <v>-0.2597</v>
      </c>
      <c r="BN41" s="4">
        <v>0.25876666666666664</v>
      </c>
      <c r="BO41" s="4">
        <v>-0.22413333333333332</v>
      </c>
    </row>
    <row r="42" spans="2:67" ht="11.25">
      <c r="B42" s="8" t="s">
        <v>55</v>
      </c>
      <c r="C42" s="3">
        <v>4400</v>
      </c>
      <c r="D42" s="5">
        <v>1.9975623333333334</v>
      </c>
      <c r="E42" s="5">
        <v>0.45399140000000004</v>
      </c>
      <c r="F42" s="4">
        <v>416.98493333333334</v>
      </c>
      <c r="G42" s="5">
        <v>1.997562</v>
      </c>
      <c r="H42" s="7">
        <v>-0.0010275811333333334</v>
      </c>
      <c r="I42" s="7">
        <v>0.00047693990000000004</v>
      </c>
      <c r="J42" s="7">
        <v>-0.00020988086333333336</v>
      </c>
      <c r="K42" s="7">
        <v>-0.01051006</v>
      </c>
      <c r="L42" s="7">
        <v>-0.00022257192666666665</v>
      </c>
      <c r="M42" s="7">
        <v>-0.00025630903333333336</v>
      </c>
      <c r="N42" s="7">
        <v>-0.00022923952333333335</v>
      </c>
      <c r="O42" s="7">
        <v>0.0009408536000000001</v>
      </c>
      <c r="P42" s="7">
        <v>-0.0004663718</v>
      </c>
      <c r="Q42" s="7">
        <v>-0.0002659466</v>
      </c>
      <c r="R42" s="7">
        <v>0.00028991406666666666</v>
      </c>
      <c r="S42" s="7">
        <v>-0.00029773783333333334</v>
      </c>
      <c r="T42" s="7">
        <v>0.00033271043333333336</v>
      </c>
      <c r="U42" s="3">
        <v>9999.9983</v>
      </c>
      <c r="V42" s="4">
        <v>-5.1447666666666665</v>
      </c>
      <c r="W42" s="4">
        <v>2.388</v>
      </c>
      <c r="X42" s="4">
        <v>-1.051</v>
      </c>
      <c r="Y42" s="4">
        <v>-52.6133</v>
      </c>
      <c r="Z42" s="4">
        <v>-1.115</v>
      </c>
      <c r="AA42" s="4">
        <v>-1.2834333333333332</v>
      </c>
      <c r="AB42" s="4">
        <v>-1.1482666666666668</v>
      </c>
      <c r="AC42" s="4">
        <v>4.71</v>
      </c>
      <c r="AD42" s="4">
        <v>-2.3347666666666664</v>
      </c>
      <c r="AE42" s="4">
        <v>-1.3315000000000001</v>
      </c>
      <c r="AF42" s="4">
        <v>1.4513333333333334</v>
      </c>
      <c r="AG42" s="4">
        <v>-1.4902</v>
      </c>
      <c r="AH42" s="4">
        <v>1.6651999999999998</v>
      </c>
      <c r="AI42" s="8"/>
      <c r="AJ42" s="8"/>
      <c r="AK42" s="8">
        <v>4400</v>
      </c>
      <c r="AL42" s="5">
        <v>1.995095</v>
      </c>
      <c r="AM42" s="5">
        <v>1.999403</v>
      </c>
      <c r="AN42" s="10">
        <v>0.003964746333333334</v>
      </c>
      <c r="AO42" s="10">
        <v>-0.0006658389000000001</v>
      </c>
      <c r="AP42" s="10">
        <v>-0.00016190803333333335</v>
      </c>
      <c r="AQ42" s="10">
        <v>-0.00023841270000000002</v>
      </c>
      <c r="AR42" s="10">
        <v>0.00040393143333333336</v>
      </c>
      <c r="AS42" s="10">
        <v>2.6703780000000002E-05</v>
      </c>
      <c r="AT42" s="10">
        <v>-4.802843666666667E-05</v>
      </c>
      <c r="AU42" s="10">
        <v>-0.00010708502666666667</v>
      </c>
      <c r="AV42" s="10">
        <v>0.00010058163999999998</v>
      </c>
      <c r="AW42" s="10">
        <v>1.2534656999999998E-05</v>
      </c>
      <c r="AX42" s="10">
        <v>1.7962424333333335E-05</v>
      </c>
      <c r="AY42" s="10">
        <v>-3.691617333333334E-05</v>
      </c>
      <c r="AZ42" s="10">
        <v>4.802558333333333E-05</v>
      </c>
      <c r="BA42" s="10">
        <v>-3.5513673333333334E-05</v>
      </c>
      <c r="BB42" s="4">
        <v>-0.002266666666666667</v>
      </c>
      <c r="BC42" s="4">
        <v>-3.3152666666666666</v>
      </c>
      <c r="BD42" s="4">
        <v>-0.8142666666666667</v>
      </c>
      <c r="BE42" s="4">
        <v>-1.1890666666666665</v>
      </c>
      <c r="BF42" s="4">
        <v>2.1217</v>
      </c>
      <c r="BG42" s="4">
        <v>0.13560000000000003</v>
      </c>
      <c r="BH42" s="4">
        <v>-0.23739999999999997</v>
      </c>
      <c r="BI42" s="4">
        <v>-0.5328</v>
      </c>
      <c r="BJ42" s="4">
        <v>0.4930666666666666</v>
      </c>
      <c r="BK42" s="4">
        <v>0.06703333333333335</v>
      </c>
      <c r="BL42" s="4">
        <v>0.09253333333333334</v>
      </c>
      <c r="BM42" s="4">
        <v>-0.18746666666666667</v>
      </c>
      <c r="BN42" s="4">
        <v>0.24306666666666668</v>
      </c>
      <c r="BO42" s="4">
        <v>-0.18056666666666665</v>
      </c>
    </row>
    <row r="43" spans="2:67" ht="11.25">
      <c r="B43" s="8" t="s">
        <v>55</v>
      </c>
      <c r="C43" s="3">
        <v>4600</v>
      </c>
      <c r="D43" s="5">
        <v>2.0880723333333333</v>
      </c>
      <c r="E43" s="5">
        <v>0.45392873333333333</v>
      </c>
      <c r="F43" s="4">
        <v>416.9176</v>
      </c>
      <c r="G43" s="5">
        <v>2.0880716666666665</v>
      </c>
      <c r="H43" s="7">
        <v>-0.0009337525333333333</v>
      </c>
      <c r="I43" s="7">
        <v>0.0005044582999999999</v>
      </c>
      <c r="J43" s="7">
        <v>-0.00019041979</v>
      </c>
      <c r="K43" s="7">
        <v>-0.010981093333333336</v>
      </c>
      <c r="L43" s="7">
        <v>-0.00022972453666666667</v>
      </c>
      <c r="M43" s="7">
        <v>-0.0002722974</v>
      </c>
      <c r="N43" s="7">
        <v>-0.00024327828666666665</v>
      </c>
      <c r="O43" s="7">
        <v>0.0009842948333333333</v>
      </c>
      <c r="P43" s="7">
        <v>-0.00048524653333333333</v>
      </c>
      <c r="Q43" s="7">
        <v>-0.0002706660666666666</v>
      </c>
      <c r="R43" s="7">
        <v>0.0003005016</v>
      </c>
      <c r="S43" s="7">
        <v>-0.0003097441</v>
      </c>
      <c r="T43" s="7">
        <v>0.00034214516666666666</v>
      </c>
      <c r="U43" s="3">
        <v>9999.998633333335</v>
      </c>
      <c r="V43" s="4">
        <v>-4.471566666666667</v>
      </c>
      <c r="W43" s="4">
        <v>2.4160999999999997</v>
      </c>
      <c r="X43" s="4">
        <v>-0.9122333333333333</v>
      </c>
      <c r="Y43" s="4">
        <v>-52.588699999999996</v>
      </c>
      <c r="Z43" s="4">
        <v>-1.1010333333333333</v>
      </c>
      <c r="AA43" s="4">
        <v>-1.3044333333333333</v>
      </c>
      <c r="AB43" s="4">
        <v>-1.1658666666666666</v>
      </c>
      <c r="AC43" s="4">
        <v>4.713933333333333</v>
      </c>
      <c r="AD43" s="4">
        <v>-2.324066666666667</v>
      </c>
      <c r="AE43" s="4">
        <v>-1.2963</v>
      </c>
      <c r="AF43" s="4">
        <v>1.4390666666666665</v>
      </c>
      <c r="AG43" s="4">
        <v>-1.4829</v>
      </c>
      <c r="AH43" s="4">
        <v>1.6382</v>
      </c>
      <c r="AI43" s="8"/>
      <c r="AJ43" s="8"/>
      <c r="AK43" s="8">
        <v>4600</v>
      </c>
      <c r="AL43" s="5">
        <v>2.085617</v>
      </c>
      <c r="AM43" s="5">
        <v>2.089955</v>
      </c>
      <c r="AN43" s="10">
        <v>0.004072126666666667</v>
      </c>
      <c r="AO43" s="10">
        <v>0.004758993333333334</v>
      </c>
      <c r="AP43" s="10">
        <v>-0.00012364299</v>
      </c>
      <c r="AQ43" s="10">
        <v>-0.0002219703</v>
      </c>
      <c r="AR43" s="10">
        <v>0.00040257653333333336</v>
      </c>
      <c r="AS43" s="10">
        <v>-6.549184E-05</v>
      </c>
      <c r="AT43" s="10">
        <v>-5.733199666666666E-05</v>
      </c>
      <c r="AU43" s="10">
        <v>-0.00011571008666666667</v>
      </c>
      <c r="AV43" s="10">
        <v>8.932304666666666E-05</v>
      </c>
      <c r="AW43" s="10">
        <v>3.048786866666667E-05</v>
      </c>
      <c r="AX43" s="10">
        <v>2.4247531333333332E-05</v>
      </c>
      <c r="AY43" s="10">
        <v>-3.139050666666667E-05</v>
      </c>
      <c r="AZ43" s="10">
        <v>5.031708E-05</v>
      </c>
      <c r="BA43" s="10">
        <v>-3.310032966666667E-05</v>
      </c>
      <c r="BB43" s="4">
        <v>-0.015799999999999998</v>
      </c>
      <c r="BC43" s="4">
        <v>22.755433333333333</v>
      </c>
      <c r="BD43" s="4">
        <v>-0.596</v>
      </c>
      <c r="BE43" s="4">
        <v>-1.0592666666666666</v>
      </c>
      <c r="BF43" s="4">
        <v>2.0261666666666667</v>
      </c>
      <c r="BG43" s="4">
        <v>-0.3107</v>
      </c>
      <c r="BH43" s="4">
        <v>-0.27140000000000003</v>
      </c>
      <c r="BI43" s="4">
        <v>-0.5505666666666666</v>
      </c>
      <c r="BJ43" s="4">
        <v>0.4176666666666667</v>
      </c>
      <c r="BK43" s="4">
        <v>0.15023333333333333</v>
      </c>
      <c r="BL43" s="4">
        <v>0.11836666666666668</v>
      </c>
      <c r="BM43" s="4">
        <v>-0.15283333333333332</v>
      </c>
      <c r="BN43" s="4">
        <v>0.24326666666666666</v>
      </c>
      <c r="BO43" s="4">
        <v>-0.1612333333333333</v>
      </c>
    </row>
    <row r="44" spans="2:67" ht="11.25">
      <c r="B44" s="8" t="s">
        <v>55</v>
      </c>
      <c r="C44" s="3">
        <v>4800</v>
      </c>
      <c r="D44" s="5">
        <v>2.1786220000000003</v>
      </c>
      <c r="E44" s="5">
        <v>0.45387953333333336</v>
      </c>
      <c r="F44" s="4">
        <v>416.9001666666666</v>
      </c>
      <c r="G44" s="5">
        <v>2.1786213333333335</v>
      </c>
      <c r="H44" s="7">
        <v>-0.0009361390666666668</v>
      </c>
      <c r="I44" s="7">
        <v>0.0005504696666666667</v>
      </c>
      <c r="J44" s="7">
        <v>-0.00016420095999999997</v>
      </c>
      <c r="K44" s="7">
        <v>-0.01145343</v>
      </c>
      <c r="L44" s="7">
        <v>-0.00023231883333333332</v>
      </c>
      <c r="M44" s="7">
        <v>-0.00029134126666666664</v>
      </c>
      <c r="N44" s="7">
        <v>-0.00025599012</v>
      </c>
      <c r="O44" s="7">
        <v>0.0010271578</v>
      </c>
      <c r="P44" s="7">
        <v>-0.0005047567666666667</v>
      </c>
      <c r="Q44" s="7">
        <v>-0.0002721628</v>
      </c>
      <c r="R44" s="7">
        <v>0.00031131906666666666</v>
      </c>
      <c r="S44" s="7">
        <v>-0.00032271219999999997</v>
      </c>
      <c r="T44" s="7">
        <v>0.0003515178333333333</v>
      </c>
      <c r="U44" s="3">
        <v>9999.998700000002</v>
      </c>
      <c r="V44" s="4">
        <v>-4.296733333333333</v>
      </c>
      <c r="W44" s="4">
        <v>2.527066666666667</v>
      </c>
      <c r="X44" s="4">
        <v>-0.7541333333333334</v>
      </c>
      <c r="Y44" s="4">
        <v>-52.571</v>
      </c>
      <c r="Z44" s="4">
        <v>-1.0671333333333333</v>
      </c>
      <c r="AA44" s="4">
        <v>-1.3376000000000001</v>
      </c>
      <c r="AB44" s="4">
        <v>-1.1757</v>
      </c>
      <c r="AC44" s="4">
        <v>4.714733333333334</v>
      </c>
      <c r="AD44" s="4">
        <v>-2.316966666666667</v>
      </c>
      <c r="AE44" s="4">
        <v>-1.2493333333333334</v>
      </c>
      <c r="AF44" s="4">
        <v>1.4289333333333332</v>
      </c>
      <c r="AG44" s="4">
        <v>-1.4808666666666666</v>
      </c>
      <c r="AH44" s="4">
        <v>1.613133333333333</v>
      </c>
      <c r="AI44" s="8"/>
      <c r="AJ44" s="8"/>
      <c r="AK44" s="8">
        <v>4800</v>
      </c>
      <c r="AL44" s="5">
        <v>2.175892</v>
      </c>
      <c r="AM44" s="5">
        <v>2.180943</v>
      </c>
      <c r="AN44" s="10">
        <v>0.004535933</v>
      </c>
      <c r="AO44" s="10">
        <v>0.011170796666666668</v>
      </c>
      <c r="AP44" s="10">
        <v>-0.00010442054666666667</v>
      </c>
      <c r="AQ44" s="10">
        <v>-0.00022619559999999999</v>
      </c>
      <c r="AR44" s="10">
        <v>0.0003989434</v>
      </c>
      <c r="AS44" s="10">
        <v>-0.00017424936666666667</v>
      </c>
      <c r="AT44" s="10">
        <v>-6.264857E-05</v>
      </c>
      <c r="AU44" s="10">
        <v>-0.00012349222</v>
      </c>
      <c r="AV44" s="10">
        <v>7.760905333333334E-05</v>
      </c>
      <c r="AW44" s="10">
        <v>5.0116499999999994E-05</v>
      </c>
      <c r="AX44" s="10">
        <v>2.671695366666667E-05</v>
      </c>
      <c r="AY44" s="10">
        <v>-2.511046E-05</v>
      </c>
      <c r="AZ44" s="10">
        <v>5.380200333333333E-05</v>
      </c>
      <c r="BA44" s="10">
        <v>-3.029522666666667E-05</v>
      </c>
      <c r="BB44" s="4">
        <v>-0.10903333333333333</v>
      </c>
      <c r="BC44" s="4">
        <v>51.176233333333336</v>
      </c>
      <c r="BD44" s="4">
        <v>-0.48406666666666665</v>
      </c>
      <c r="BE44" s="4">
        <v>-1.0343333333333333</v>
      </c>
      <c r="BF44" s="4">
        <v>1.9366</v>
      </c>
      <c r="BG44" s="4">
        <v>-0.7957666666666666</v>
      </c>
      <c r="BH44" s="4">
        <v>-0.28406666666666663</v>
      </c>
      <c r="BI44" s="4">
        <v>-0.5630333333333333</v>
      </c>
      <c r="BJ44" s="4">
        <v>0.34556666666666663</v>
      </c>
      <c r="BK44" s="4">
        <v>0.2343666666666667</v>
      </c>
      <c r="BL44" s="4">
        <v>0.12503333333333333</v>
      </c>
      <c r="BM44" s="4">
        <v>-0.11810000000000002</v>
      </c>
      <c r="BN44" s="4">
        <v>0.24946666666666664</v>
      </c>
      <c r="BO44" s="4">
        <v>-0.1419</v>
      </c>
    </row>
    <row r="45" spans="2:67" ht="11.25">
      <c r="B45" s="8" t="s">
        <v>55</v>
      </c>
      <c r="C45" s="3">
        <v>5000</v>
      </c>
      <c r="D45" s="5">
        <v>2.2696313333333333</v>
      </c>
      <c r="E45" s="5">
        <v>0.4539261666666667</v>
      </c>
      <c r="F45" s="4">
        <v>416.6931666666666</v>
      </c>
      <c r="G45" s="5">
        <v>2.2696306666666666</v>
      </c>
      <c r="H45" s="7">
        <v>-0.0005056855</v>
      </c>
      <c r="I45" s="7">
        <v>0.0005994513666666666</v>
      </c>
      <c r="J45" s="7">
        <v>-0.0001525886133333333</v>
      </c>
      <c r="K45" s="7">
        <v>-0.011929376666666667</v>
      </c>
      <c r="L45" s="7">
        <v>-0.00024075755333333333</v>
      </c>
      <c r="M45" s="7">
        <v>-0.0003107897</v>
      </c>
      <c r="N45" s="7">
        <v>-0.00026713110666666664</v>
      </c>
      <c r="O45" s="7">
        <v>0.0010680583333333334</v>
      </c>
      <c r="P45" s="7">
        <v>-0.0005246052666666666</v>
      </c>
      <c r="Q45" s="7">
        <v>-0.0002756329666666667</v>
      </c>
      <c r="R45" s="7">
        <v>0.0003223605666666667</v>
      </c>
      <c r="S45" s="7">
        <v>-0.0003352333666666667</v>
      </c>
      <c r="T45" s="7">
        <v>0.00036222516666666667</v>
      </c>
      <c r="U45" s="3">
        <v>9999.999266666666</v>
      </c>
      <c r="V45" s="4">
        <v>-2.2271</v>
      </c>
      <c r="W45" s="4">
        <v>2.6415333333333333</v>
      </c>
      <c r="X45" s="4">
        <v>-0.6725666666666666</v>
      </c>
      <c r="Y45" s="4">
        <v>-52.56013333333333</v>
      </c>
      <c r="Z45" s="4">
        <v>-1.0616999999999999</v>
      </c>
      <c r="AA45" s="4">
        <v>-1.3697</v>
      </c>
      <c r="AB45" s="4">
        <v>-1.1778333333333333</v>
      </c>
      <c r="AC45" s="4">
        <v>4.705866666666666</v>
      </c>
      <c r="AD45" s="4">
        <v>-2.3115666666666668</v>
      </c>
      <c r="AE45" s="4">
        <v>-1.2145</v>
      </c>
      <c r="AF45" s="4">
        <v>1.4202666666666666</v>
      </c>
      <c r="AG45" s="4">
        <v>-1.4766000000000001</v>
      </c>
      <c r="AH45" s="4">
        <v>1.5955333333333332</v>
      </c>
      <c r="AI45" s="8"/>
      <c r="AJ45" s="8"/>
      <c r="AK45" s="8">
        <v>5000</v>
      </c>
      <c r="AL45" s="5">
        <v>2.266403</v>
      </c>
      <c r="AM45" s="5">
        <v>2.271383</v>
      </c>
      <c r="AN45" s="10">
        <v>0.0046284003333333336</v>
      </c>
      <c r="AO45" s="10">
        <v>0.017508263333333333</v>
      </c>
      <c r="AP45" s="10">
        <v>-9.223111333333334E-05</v>
      </c>
      <c r="AQ45" s="10">
        <v>-0.00023479316666666665</v>
      </c>
      <c r="AR45" s="10">
        <v>0.0004013286</v>
      </c>
      <c r="AS45" s="10">
        <v>-0.00028507756666666667</v>
      </c>
      <c r="AT45" s="10">
        <v>-6.325585E-05</v>
      </c>
      <c r="AU45" s="10">
        <v>-0.00013078877</v>
      </c>
      <c r="AV45" s="10">
        <v>6.665043E-05</v>
      </c>
      <c r="AW45" s="10">
        <v>7.219393666666666E-05</v>
      </c>
      <c r="AX45" s="10">
        <v>2.6026901666666672E-05</v>
      </c>
      <c r="AY45" s="10">
        <v>-1.8066419333333332E-05</v>
      </c>
      <c r="AZ45" s="10">
        <v>5.688826E-05</v>
      </c>
      <c r="BA45" s="10">
        <v>-2.8711638666666665E-05</v>
      </c>
      <c r="BB45" s="4">
        <v>-0.27919999999999995</v>
      </c>
      <c r="BC45" s="4">
        <v>76.9852</v>
      </c>
      <c r="BD45" s="4">
        <v>-0.4114333333333334</v>
      </c>
      <c r="BE45" s="4">
        <v>-1.0310666666666666</v>
      </c>
      <c r="BF45" s="4">
        <v>1.8727666666666665</v>
      </c>
      <c r="BG45" s="4">
        <v>-1.2510999999999999</v>
      </c>
      <c r="BH45" s="4">
        <v>-0.27519999999999994</v>
      </c>
      <c r="BI45" s="4">
        <v>-0.5724</v>
      </c>
      <c r="BJ45" s="4">
        <v>0.28326666666666667</v>
      </c>
      <c r="BK45" s="4">
        <v>0.3222</v>
      </c>
      <c r="BL45" s="4">
        <v>0.11693333333333333</v>
      </c>
      <c r="BM45" s="4">
        <v>-0.08239999999999999</v>
      </c>
      <c r="BN45" s="4">
        <v>0.25306666666666666</v>
      </c>
      <c r="BO45" s="4">
        <v>-0.12933333333333333</v>
      </c>
    </row>
    <row r="46" spans="2:67" ht="11.25">
      <c r="B46" s="8" t="s">
        <v>55</v>
      </c>
      <c r="C46" s="3">
        <v>5200</v>
      </c>
      <c r="D46" s="5">
        <v>2.3605626666666666</v>
      </c>
      <c r="E46" s="5">
        <v>0.4539543666666667</v>
      </c>
      <c r="F46" s="4">
        <v>416.22700000000003</v>
      </c>
      <c r="G46" s="5">
        <v>2.3605626666666666</v>
      </c>
      <c r="H46" s="7">
        <v>0.0005743131666666667</v>
      </c>
      <c r="I46" s="7">
        <v>0.0006353477</v>
      </c>
      <c r="J46" s="7">
        <v>-0.00017985061333333332</v>
      </c>
      <c r="K46" s="7">
        <v>-0.012406249999999999</v>
      </c>
      <c r="L46" s="7">
        <v>-0.0002563249466666666</v>
      </c>
      <c r="M46" s="7">
        <v>-0.0003248911</v>
      </c>
      <c r="N46" s="7">
        <v>-0.00027025893333333336</v>
      </c>
      <c r="O46" s="7">
        <v>0.001109407</v>
      </c>
      <c r="P46" s="7">
        <v>-0.0005436886666666667</v>
      </c>
      <c r="Q46" s="7">
        <v>-0.00028215423333333335</v>
      </c>
      <c r="R46" s="7">
        <v>0.0003306097333333333</v>
      </c>
      <c r="S46" s="7">
        <v>-0.0003461833666666666</v>
      </c>
      <c r="T46" s="7">
        <v>0.00037099563333333336</v>
      </c>
      <c r="U46" s="3">
        <v>9999.998766666666</v>
      </c>
      <c r="V46" s="4">
        <v>2.4345</v>
      </c>
      <c r="W46" s="4">
        <v>2.6917666666666666</v>
      </c>
      <c r="X46" s="4">
        <v>-0.7620666666666667</v>
      </c>
      <c r="Y46" s="4">
        <v>-52.55576666666667</v>
      </c>
      <c r="Z46" s="4">
        <v>-1.0867666666666667</v>
      </c>
      <c r="AA46" s="4">
        <v>-1.3767000000000003</v>
      </c>
      <c r="AB46" s="4">
        <v>-1.1457666666666666</v>
      </c>
      <c r="AC46" s="4">
        <v>4.6997333333333335</v>
      </c>
      <c r="AD46" s="4">
        <v>-2.3034</v>
      </c>
      <c r="AE46" s="4">
        <v>-1.1953</v>
      </c>
      <c r="AF46" s="4">
        <v>1.4004666666666665</v>
      </c>
      <c r="AG46" s="4">
        <v>-1.4660666666666666</v>
      </c>
      <c r="AH46" s="4">
        <v>1.5712333333333335</v>
      </c>
      <c r="AI46" s="8"/>
      <c r="AJ46" s="8"/>
      <c r="AK46" s="8">
        <v>5200</v>
      </c>
      <c r="AL46" s="5">
        <v>2.357289</v>
      </c>
      <c r="AM46" s="5">
        <v>2.361873</v>
      </c>
      <c r="AN46" s="10">
        <v>0.004294839</v>
      </c>
      <c r="AO46" s="10">
        <v>0.02318801</v>
      </c>
      <c r="AP46" s="10">
        <v>-8.24741E-05</v>
      </c>
      <c r="AQ46" s="10">
        <v>-0.00018304536666666668</v>
      </c>
      <c r="AR46" s="10">
        <v>0.00040300206666666667</v>
      </c>
      <c r="AS46" s="10">
        <v>-0.000387636</v>
      </c>
      <c r="AT46" s="10">
        <v>-6.463724666666666E-05</v>
      </c>
      <c r="AU46" s="10">
        <v>-0.00014707418666666666</v>
      </c>
      <c r="AV46" s="10">
        <v>5.579818333333334E-05</v>
      </c>
      <c r="AW46" s="10">
        <v>9.394639E-05</v>
      </c>
      <c r="AX46" s="10">
        <v>2.9025636666666667E-05</v>
      </c>
      <c r="AY46" s="10">
        <v>-1.2355719666666666E-05</v>
      </c>
      <c r="AZ46" s="10">
        <v>5.905340666666667E-05</v>
      </c>
      <c r="BA46" s="10">
        <v>-2.7822852000000003E-05</v>
      </c>
      <c r="BB46" s="4">
        <v>-0.5040666666666667</v>
      </c>
      <c r="BC46" s="4">
        <v>98.04003333333333</v>
      </c>
      <c r="BD46" s="4">
        <v>-0.35413333333333336</v>
      </c>
      <c r="BE46" s="4">
        <v>-0.7727666666666666</v>
      </c>
      <c r="BF46" s="4">
        <v>1.8019999999999998</v>
      </c>
      <c r="BG46" s="4">
        <v>-1.6368333333333336</v>
      </c>
      <c r="BH46" s="4">
        <v>-0.27063333333333334</v>
      </c>
      <c r="BI46" s="4">
        <v>-0.6194666666666667</v>
      </c>
      <c r="BJ46" s="4">
        <v>0.22713333333333333</v>
      </c>
      <c r="BK46" s="4">
        <v>0.4015</v>
      </c>
      <c r="BL46" s="4">
        <v>0.12493333333333333</v>
      </c>
      <c r="BM46" s="4">
        <v>-0.054866666666666675</v>
      </c>
      <c r="BN46" s="4">
        <v>0.2523333333333333</v>
      </c>
      <c r="BO46" s="4">
        <v>-0.12040000000000001</v>
      </c>
    </row>
    <row r="47" spans="2:67" ht="11.25">
      <c r="B47" s="8" t="s">
        <v>55</v>
      </c>
      <c r="C47" s="3">
        <v>5400</v>
      </c>
      <c r="D47" s="5">
        <v>2.451076333333333</v>
      </c>
      <c r="E47" s="5">
        <v>0.45390299999999995</v>
      </c>
      <c r="F47" s="4">
        <v>415.63196666666664</v>
      </c>
      <c r="G47" s="5">
        <v>2.451075</v>
      </c>
      <c r="H47" s="7">
        <v>0.0020545966666666664</v>
      </c>
      <c r="I47" s="7">
        <v>0.0006593580666666666</v>
      </c>
      <c r="J47" s="7">
        <v>-0.00022899663333333337</v>
      </c>
      <c r="K47" s="7">
        <v>-0.012885059999999999</v>
      </c>
      <c r="L47" s="7">
        <v>-0.0002794651933333333</v>
      </c>
      <c r="M47" s="7">
        <v>-0.00033528649999999997</v>
      </c>
      <c r="N47" s="7">
        <v>-0.00027001753333333333</v>
      </c>
      <c r="O47" s="7">
        <v>0.001150304</v>
      </c>
      <c r="P47" s="7">
        <v>-0.0005594888000000001</v>
      </c>
      <c r="Q47" s="7">
        <v>-0.0002903813666666667</v>
      </c>
      <c r="R47" s="7">
        <v>0.00033770496666666667</v>
      </c>
      <c r="S47" s="7">
        <v>-0.00035570763333333334</v>
      </c>
      <c r="T47" s="7">
        <v>0.00037653946666666663</v>
      </c>
      <c r="U47" s="3">
        <v>9999.994933333333</v>
      </c>
      <c r="V47" s="4">
        <v>8.385133333333334</v>
      </c>
      <c r="W47" s="4">
        <v>2.6903</v>
      </c>
      <c r="X47" s="4">
        <v>-0.9344</v>
      </c>
      <c r="Y47" s="4">
        <v>-52.5684</v>
      </c>
      <c r="Z47" s="4">
        <v>-1.1410666666666667</v>
      </c>
      <c r="AA47" s="4">
        <v>-1.3682666666666667</v>
      </c>
      <c r="AB47" s="4">
        <v>-1.1024333333333334</v>
      </c>
      <c r="AC47" s="4">
        <v>4.693033333333333</v>
      </c>
      <c r="AD47" s="4">
        <v>-2.282766666666667</v>
      </c>
      <c r="AE47" s="4">
        <v>-1.1847</v>
      </c>
      <c r="AF47" s="4">
        <v>1.3776666666666666</v>
      </c>
      <c r="AG47" s="4">
        <v>-1.4508333333333334</v>
      </c>
      <c r="AH47" s="4">
        <v>1.5358333333333334</v>
      </c>
      <c r="AI47" s="8"/>
      <c r="AJ47" s="8"/>
      <c r="AK47" s="8">
        <v>5400</v>
      </c>
      <c r="AL47" s="5">
        <v>2.44778</v>
      </c>
      <c r="AM47" s="5">
        <v>2.453125</v>
      </c>
      <c r="AN47" s="10">
        <v>0.004498999</v>
      </c>
      <c r="AO47" s="10">
        <v>0.028373676666666667</v>
      </c>
      <c r="AP47" s="10">
        <v>-7.624195333333333E-05</v>
      </c>
      <c r="AQ47" s="10">
        <v>-9.761599333333333E-05</v>
      </c>
      <c r="AR47" s="10">
        <v>0.0004046123333333333</v>
      </c>
      <c r="AS47" s="10">
        <v>-0.0004845354</v>
      </c>
      <c r="AT47" s="10">
        <v>-6.511815666666666E-05</v>
      </c>
      <c r="AU47" s="10">
        <v>-0.00016990613333333333</v>
      </c>
      <c r="AV47" s="10">
        <v>4.3169439999999996E-05</v>
      </c>
      <c r="AW47" s="10">
        <v>0.00011227557666666667</v>
      </c>
      <c r="AX47" s="10">
        <v>3.151402633333333E-05</v>
      </c>
      <c r="AY47" s="10">
        <v>-6.020703333333333E-06</v>
      </c>
      <c r="AZ47" s="10">
        <v>5.973649E-05</v>
      </c>
      <c r="BA47" s="10">
        <v>-2.184246466666667E-05</v>
      </c>
      <c r="BB47" s="4">
        <v>-0.7630333333333335</v>
      </c>
      <c r="BC47" s="4">
        <v>115.51950000000001</v>
      </c>
      <c r="BD47" s="4">
        <v>-0.316</v>
      </c>
      <c r="BE47" s="4">
        <v>-0.3958333333333333</v>
      </c>
      <c r="BF47" s="4">
        <v>1.7477</v>
      </c>
      <c r="BG47" s="4">
        <v>-1.9706</v>
      </c>
      <c r="BH47" s="4">
        <v>-0.26243333333333335</v>
      </c>
      <c r="BI47" s="4">
        <v>-0.6894999999999999</v>
      </c>
      <c r="BJ47" s="4">
        <v>0.16679999999999998</v>
      </c>
      <c r="BK47" s="4">
        <v>0.46153333333333335</v>
      </c>
      <c r="BL47" s="4">
        <v>0.13056666666666666</v>
      </c>
      <c r="BM47" s="4">
        <v>-0.027133333333333332</v>
      </c>
      <c r="BN47" s="4">
        <v>0.24593333333333334</v>
      </c>
      <c r="BO47" s="4">
        <v>-0.0917</v>
      </c>
    </row>
    <row r="48" spans="2:67" ht="11.25">
      <c r="B48" s="8" t="s">
        <v>55</v>
      </c>
      <c r="C48" s="3">
        <v>5600</v>
      </c>
      <c r="D48" s="5">
        <v>2.542116333333333</v>
      </c>
      <c r="E48" s="5">
        <v>0.4539493333333333</v>
      </c>
      <c r="F48" s="4">
        <v>414.9393666666667</v>
      </c>
      <c r="G48" s="5">
        <v>2.542113</v>
      </c>
      <c r="H48" s="7">
        <v>0.0038919209999999996</v>
      </c>
      <c r="I48" s="7">
        <v>0.0006861538333333333</v>
      </c>
      <c r="J48" s="7">
        <v>-0.00028624833333333334</v>
      </c>
      <c r="K48" s="7">
        <v>-0.013365933333333331</v>
      </c>
      <c r="L48" s="7">
        <v>-0.00030157793000000005</v>
      </c>
      <c r="M48" s="7">
        <v>-0.00034475703333333333</v>
      </c>
      <c r="N48" s="7">
        <v>-0.00026653999666666667</v>
      </c>
      <c r="O48" s="7">
        <v>0.0011917053333333333</v>
      </c>
      <c r="P48" s="7">
        <v>-0.0005770788666666667</v>
      </c>
      <c r="Q48" s="7">
        <v>-0.0002996430666666667</v>
      </c>
      <c r="R48" s="7">
        <v>0.0003437384</v>
      </c>
      <c r="S48" s="7">
        <v>-0.0003652295</v>
      </c>
      <c r="T48" s="7">
        <v>0.0003811857</v>
      </c>
      <c r="U48" s="3">
        <v>9999.9862</v>
      </c>
      <c r="V48" s="4">
        <v>15.311233333333334</v>
      </c>
      <c r="W48" s="4">
        <v>2.6993666666666667</v>
      </c>
      <c r="X48" s="4">
        <v>-1.1261666666666668</v>
      </c>
      <c r="Y48" s="4">
        <v>-52.57736666666667</v>
      </c>
      <c r="Z48" s="4">
        <v>-1.1872</v>
      </c>
      <c r="AA48" s="4">
        <v>-1.3564999999999998</v>
      </c>
      <c r="AB48" s="4">
        <v>-1.0493333333333332</v>
      </c>
      <c r="AC48" s="4">
        <v>4.687833333333333</v>
      </c>
      <c r="AD48" s="4">
        <v>-2.2703</v>
      </c>
      <c r="AE48" s="4">
        <v>-1.1786999999999999</v>
      </c>
      <c r="AF48" s="4">
        <v>1.3520333333333336</v>
      </c>
      <c r="AG48" s="4">
        <v>-1.436333333333333</v>
      </c>
      <c r="AH48" s="4">
        <v>1.4990666666666668</v>
      </c>
      <c r="AI48" s="8"/>
      <c r="AJ48" s="8"/>
      <c r="AK48" s="8">
        <v>5600</v>
      </c>
      <c r="AL48" s="5">
        <v>2.538621</v>
      </c>
      <c r="AM48" s="5">
        <v>2.542627</v>
      </c>
      <c r="AN48" s="10">
        <v>0.003667858</v>
      </c>
      <c r="AO48" s="10">
        <v>0.03289127333333333</v>
      </c>
      <c r="AP48" s="10">
        <v>-6.355024666666667E-05</v>
      </c>
      <c r="AQ48" s="10">
        <v>-1.4351683333333332E-05</v>
      </c>
      <c r="AR48" s="10">
        <v>0.0004102916333333334</v>
      </c>
      <c r="AS48" s="10">
        <v>-0.0005784171333333333</v>
      </c>
      <c r="AT48" s="10">
        <v>-6.880016666666667E-05</v>
      </c>
      <c r="AU48" s="10">
        <v>-0.0001932702333333333</v>
      </c>
      <c r="AV48" s="10">
        <v>2.9925373333333332E-05</v>
      </c>
      <c r="AW48" s="10">
        <v>0.00013107108333333334</v>
      </c>
      <c r="AX48" s="10">
        <v>3.556231266666666E-05</v>
      </c>
      <c r="AY48" s="10">
        <v>9.263170000000003E-07</v>
      </c>
      <c r="AZ48" s="10">
        <v>6.025835666666667E-05</v>
      </c>
      <c r="BA48" s="10">
        <v>-1.536286E-05</v>
      </c>
      <c r="BB48" s="4">
        <v>-1.0302333333333333</v>
      </c>
      <c r="BC48" s="4">
        <v>129.1591666666667</v>
      </c>
      <c r="BD48" s="4">
        <v>-0.25406666666666666</v>
      </c>
      <c r="BE48" s="4">
        <v>-0.054833333333333324</v>
      </c>
      <c r="BF48" s="4">
        <v>1.6924666666666666</v>
      </c>
      <c r="BG48" s="4">
        <v>-2.269766666666667</v>
      </c>
      <c r="BH48" s="4">
        <v>-0.2680333333333333</v>
      </c>
      <c r="BI48" s="4">
        <v>-0.7572666666666666</v>
      </c>
      <c r="BJ48" s="4">
        <v>0.11026666666666667</v>
      </c>
      <c r="BK48" s="4">
        <v>0.5183333333333334</v>
      </c>
      <c r="BL48" s="4">
        <v>0.14146666666666666</v>
      </c>
      <c r="BM48" s="4">
        <v>0.0015666666666666652</v>
      </c>
      <c r="BN48" s="4">
        <v>0.23876666666666668</v>
      </c>
      <c r="BO48" s="4">
        <v>-0.0625</v>
      </c>
    </row>
    <row r="49" spans="2:67" ht="11.25">
      <c r="B49" s="8" t="s">
        <v>55</v>
      </c>
      <c r="C49" s="3">
        <v>5800</v>
      </c>
      <c r="D49" s="5">
        <v>2.6327236666666667</v>
      </c>
      <c r="E49" s="5">
        <v>0.4539178333333333</v>
      </c>
      <c r="F49" s="4">
        <v>414.18709999999993</v>
      </c>
      <c r="G49" s="5">
        <v>2.6327160000000003</v>
      </c>
      <c r="H49" s="7">
        <v>0.006011335333333333</v>
      </c>
      <c r="I49" s="7">
        <v>0.0007278037000000001</v>
      </c>
      <c r="J49" s="7">
        <v>-0.0003186869666666667</v>
      </c>
      <c r="K49" s="7">
        <v>-0.013839233333333333</v>
      </c>
      <c r="L49" s="7">
        <v>-0.0003349909</v>
      </c>
      <c r="M49" s="7">
        <v>-0.0003600744666666667</v>
      </c>
      <c r="N49" s="7">
        <v>-0.00027059445666666664</v>
      </c>
      <c r="O49" s="7">
        <v>0.0012287716666666666</v>
      </c>
      <c r="P49" s="7">
        <v>-0.0005906059666666666</v>
      </c>
      <c r="Q49" s="7">
        <v>-0.00030597413333333334</v>
      </c>
      <c r="R49" s="7">
        <v>0.00035406926666666665</v>
      </c>
      <c r="S49" s="7">
        <v>-0.0003746617666666667</v>
      </c>
      <c r="T49" s="7">
        <v>0.00038676399999999994</v>
      </c>
      <c r="U49" s="3">
        <v>9999.971566666667</v>
      </c>
      <c r="V49" s="4">
        <v>22.8338</v>
      </c>
      <c r="W49" s="4">
        <v>2.764666666666667</v>
      </c>
      <c r="X49" s="4">
        <v>-1.2105</v>
      </c>
      <c r="Y49" s="4">
        <v>-52.565666666666665</v>
      </c>
      <c r="Z49" s="4">
        <v>-1.2732666666666668</v>
      </c>
      <c r="AA49" s="4">
        <v>-1.3680333333333337</v>
      </c>
      <c r="AB49" s="4">
        <v>-1.0286666666666664</v>
      </c>
      <c r="AC49" s="4">
        <v>4.667333333333334</v>
      </c>
      <c r="AD49" s="4">
        <v>-2.243533333333333</v>
      </c>
      <c r="AE49" s="4">
        <v>-1.1621666666666666</v>
      </c>
      <c r="AF49" s="4">
        <v>1.3447666666666667</v>
      </c>
      <c r="AG49" s="4">
        <v>-1.4226666666666665</v>
      </c>
      <c r="AH49" s="4">
        <v>1.4687000000000001</v>
      </c>
      <c r="AI49" s="8"/>
      <c r="AJ49" s="8"/>
      <c r="AK49" s="8">
        <v>5800</v>
      </c>
      <c r="AL49" s="5">
        <v>2.629164</v>
      </c>
      <c r="AM49" s="5">
        <v>2.633472</v>
      </c>
      <c r="AN49" s="10">
        <v>0.0047726136666666665</v>
      </c>
      <c r="AO49" s="10">
        <v>0.03664035000000001</v>
      </c>
      <c r="AP49" s="10">
        <v>-6.783185E-05</v>
      </c>
      <c r="AQ49" s="10">
        <v>3.516793E-05</v>
      </c>
      <c r="AR49" s="10">
        <v>0.00039349953333333334</v>
      </c>
      <c r="AS49" s="10">
        <v>-0.0006498602</v>
      </c>
      <c r="AT49" s="10">
        <v>-6.451566666666667E-05</v>
      </c>
      <c r="AU49" s="10">
        <v>-0.00020684749999999997</v>
      </c>
      <c r="AV49" s="10">
        <v>2.237754666666667E-05</v>
      </c>
      <c r="AW49" s="10">
        <v>0.00014180883333333332</v>
      </c>
      <c r="AX49" s="10">
        <v>3.4826748E-05</v>
      </c>
      <c r="AY49" s="10">
        <v>2.6358457333333333E-06</v>
      </c>
      <c r="AZ49" s="10">
        <v>6.084719666666667E-05</v>
      </c>
      <c r="BA49" s="10">
        <v>-9.77807E-06</v>
      </c>
      <c r="BB49" s="4">
        <v>-1.2792333333333332</v>
      </c>
      <c r="BC49" s="4">
        <v>138.85773333333333</v>
      </c>
      <c r="BD49" s="4">
        <v>-0.26306666666666667</v>
      </c>
      <c r="BE49" s="4">
        <v>0.13546666666666665</v>
      </c>
      <c r="BF49" s="4">
        <v>1.5936000000000001</v>
      </c>
      <c r="BG49" s="4">
        <v>-2.4611</v>
      </c>
      <c r="BH49" s="4">
        <v>-0.24206666666666665</v>
      </c>
      <c r="BI49" s="4">
        <v>-0.7824666666666666</v>
      </c>
      <c r="BJ49" s="4">
        <v>0.07596666666666667</v>
      </c>
      <c r="BK49" s="4">
        <v>0.5415</v>
      </c>
      <c r="BL49" s="4">
        <v>0.13446666666666668</v>
      </c>
      <c r="BM49" s="4">
        <v>0.007199999999999998</v>
      </c>
      <c r="BN49" s="4">
        <v>0.23366666666666666</v>
      </c>
      <c r="BO49" s="4">
        <v>-0.03986666666666666</v>
      </c>
    </row>
    <row r="50" spans="2:67" ht="11.25">
      <c r="B50" s="8" t="s">
        <v>55</v>
      </c>
      <c r="C50" s="3">
        <v>6000</v>
      </c>
      <c r="D50" s="5">
        <v>2.723117333333333</v>
      </c>
      <c r="E50" s="5">
        <v>0.45385296666666664</v>
      </c>
      <c r="F50" s="4">
        <v>413.30296666666663</v>
      </c>
      <c r="G50" s="5">
        <v>2.723103666666667</v>
      </c>
      <c r="H50" s="7">
        <v>0.008625744333333333</v>
      </c>
      <c r="I50" s="7">
        <v>0.0007733201</v>
      </c>
      <c r="J50" s="7">
        <v>-0.0003339229333333333</v>
      </c>
      <c r="K50" s="7">
        <v>-0.014307763333333334</v>
      </c>
      <c r="L50" s="7">
        <v>-0.0003832605</v>
      </c>
      <c r="M50" s="7">
        <v>-0.00037616673333333334</v>
      </c>
      <c r="N50" s="7">
        <v>-0.0002797476133333333</v>
      </c>
      <c r="O50" s="7">
        <v>0.0012613556666666666</v>
      </c>
      <c r="P50" s="7">
        <v>-0.0006010929</v>
      </c>
      <c r="Q50" s="7">
        <v>-0.0003121256</v>
      </c>
      <c r="R50" s="7">
        <v>0.00036601490000000005</v>
      </c>
      <c r="S50" s="7">
        <v>-0.0003841971666666667</v>
      </c>
      <c r="T50" s="7">
        <v>0.0003943265666666667</v>
      </c>
      <c r="U50" s="3">
        <v>9999.9473</v>
      </c>
      <c r="V50" s="4">
        <v>31.6748</v>
      </c>
      <c r="W50" s="4">
        <v>2.8400999999999996</v>
      </c>
      <c r="X50" s="4">
        <v>-1.2264</v>
      </c>
      <c r="Y50" s="4">
        <v>-52.54123333333334</v>
      </c>
      <c r="Z50" s="4">
        <v>-1.4080333333333332</v>
      </c>
      <c r="AA50" s="4">
        <v>-1.3816</v>
      </c>
      <c r="AB50" s="4">
        <v>-1.027866666666667</v>
      </c>
      <c r="AC50" s="4">
        <v>4.632</v>
      </c>
      <c r="AD50" s="4">
        <v>-2.2074333333333334</v>
      </c>
      <c r="AE50" s="4">
        <v>-1.1463</v>
      </c>
      <c r="AF50" s="4">
        <v>1.3441</v>
      </c>
      <c r="AG50" s="4">
        <v>-1.4106666666666665</v>
      </c>
      <c r="AH50" s="4">
        <v>1.4477666666666666</v>
      </c>
      <c r="AI50" s="8"/>
      <c r="AJ50" s="8"/>
      <c r="AK50" s="8">
        <v>6000</v>
      </c>
      <c r="AL50" s="5">
        <v>2.719881</v>
      </c>
      <c r="AM50" s="5">
        <v>2.724034</v>
      </c>
      <c r="AN50" s="10">
        <v>0.004210242666666667</v>
      </c>
      <c r="AO50" s="10">
        <v>0.03898504333333333</v>
      </c>
      <c r="AP50" s="10">
        <v>-7.412482666666666E-05</v>
      </c>
      <c r="AQ50" s="10">
        <v>4.843881666666666E-05</v>
      </c>
      <c r="AR50" s="10">
        <v>0.00038113763333333335</v>
      </c>
      <c r="AS50" s="10">
        <v>-0.0006903375333333333</v>
      </c>
      <c r="AT50" s="10">
        <v>-5.9922923333333335E-05</v>
      </c>
      <c r="AU50" s="10">
        <v>-0.0002112143</v>
      </c>
      <c r="AV50" s="10">
        <v>1.9999936666666666E-05</v>
      </c>
      <c r="AW50" s="10">
        <v>0.0001477088</v>
      </c>
      <c r="AX50" s="10">
        <v>3.235129266666667E-05</v>
      </c>
      <c r="AY50" s="10">
        <v>2.333942666666666E-06</v>
      </c>
      <c r="AZ50" s="10">
        <v>6.342548666666667E-05</v>
      </c>
      <c r="BA50" s="10">
        <v>-8.563964999999999E-06</v>
      </c>
      <c r="BB50" s="4">
        <v>-1.471466666666667</v>
      </c>
      <c r="BC50" s="4">
        <v>142.86873333333332</v>
      </c>
      <c r="BD50" s="4">
        <v>-0.2768333333333334</v>
      </c>
      <c r="BE50" s="4">
        <v>0.17953333333333332</v>
      </c>
      <c r="BF50" s="4">
        <v>1.4859</v>
      </c>
      <c r="BG50" s="4">
        <v>-2.528366666666667</v>
      </c>
      <c r="BH50" s="4">
        <v>-0.21736666666666662</v>
      </c>
      <c r="BI50" s="4">
        <v>-0.7726000000000001</v>
      </c>
      <c r="BJ50" s="4">
        <v>0.06549999999999999</v>
      </c>
      <c r="BK50" s="4">
        <v>0.5451</v>
      </c>
      <c r="BL50" s="4">
        <v>0.1206</v>
      </c>
      <c r="BM50" s="4">
        <v>0.0061666666666666675</v>
      </c>
      <c r="BN50" s="4">
        <v>0.23496666666666668</v>
      </c>
      <c r="BO50" s="4">
        <v>-0.033800000000000004</v>
      </c>
    </row>
    <row r="51" spans="2:67" ht="11.25">
      <c r="B51" s="8" t="s">
        <v>55</v>
      </c>
      <c r="C51" s="3">
        <v>6200</v>
      </c>
      <c r="D51" s="5">
        <v>2.8141806666666667</v>
      </c>
      <c r="E51" s="5">
        <v>0.45390006666666666</v>
      </c>
      <c r="F51" s="4">
        <v>412.3296</v>
      </c>
      <c r="G51" s="5">
        <v>2.8141553333333333</v>
      </c>
      <c r="H51" s="7">
        <v>0.011653866666666665</v>
      </c>
      <c r="I51" s="7">
        <v>0.0007939244000000001</v>
      </c>
      <c r="J51" s="7">
        <v>-0.00034058026666666666</v>
      </c>
      <c r="K51" s="7">
        <v>-0.014785466666666665</v>
      </c>
      <c r="L51" s="7">
        <v>-0.0004379630333333333</v>
      </c>
      <c r="M51" s="7">
        <v>-0.0003853524333333333</v>
      </c>
      <c r="N51" s="7">
        <v>-0.00028658207999999997</v>
      </c>
      <c r="O51" s="7">
        <v>0.0012954223333333332</v>
      </c>
      <c r="P51" s="7">
        <v>-0.0006109593666666667</v>
      </c>
      <c r="Q51" s="7">
        <v>-0.00031803800000000003</v>
      </c>
      <c r="R51" s="7">
        <v>0.00037343589999999996</v>
      </c>
      <c r="S51" s="7">
        <v>-0.00039338353333333336</v>
      </c>
      <c r="T51" s="7">
        <v>0.0003995820333333334</v>
      </c>
      <c r="U51" s="3">
        <v>9999.9118</v>
      </c>
      <c r="V51" s="4">
        <v>41.4087</v>
      </c>
      <c r="W51" s="4">
        <v>2.8212333333333333</v>
      </c>
      <c r="X51" s="4">
        <v>-1.2102333333333335</v>
      </c>
      <c r="Y51" s="4">
        <v>-52.538700000000006</v>
      </c>
      <c r="Z51" s="4">
        <v>-1.5569</v>
      </c>
      <c r="AA51" s="4">
        <v>-1.3695666666666668</v>
      </c>
      <c r="AB51" s="4">
        <v>-1.0190666666666666</v>
      </c>
      <c r="AC51" s="4">
        <v>4.6032</v>
      </c>
      <c r="AD51" s="4">
        <v>-2.1712333333333333</v>
      </c>
      <c r="AE51" s="4">
        <v>-1.1301</v>
      </c>
      <c r="AF51" s="4">
        <v>1.3268666666666666</v>
      </c>
      <c r="AG51" s="4">
        <v>-1.3975333333333333</v>
      </c>
      <c r="AH51" s="4">
        <v>1.4195666666666666</v>
      </c>
      <c r="AI51" s="8"/>
      <c r="AJ51" s="8"/>
      <c r="AK51" s="8">
        <v>6200</v>
      </c>
      <c r="AL51" s="5">
        <v>2.810704</v>
      </c>
      <c r="AM51" s="5">
        <v>2.813899</v>
      </c>
      <c r="AN51" s="10">
        <v>0.0037623996666666672</v>
      </c>
      <c r="AO51" s="10">
        <v>0.040009960000000004</v>
      </c>
      <c r="AP51" s="10">
        <v>-4.388165666666666E-05</v>
      </c>
      <c r="AQ51" s="10">
        <v>5.024549033333334E-05</v>
      </c>
      <c r="AR51" s="10">
        <v>0.0003704713666666667</v>
      </c>
      <c r="AS51" s="10">
        <v>-0.0007084816333333332</v>
      </c>
      <c r="AT51" s="10">
        <v>-6.499311E-05</v>
      </c>
      <c r="AU51" s="10">
        <v>-0.00021641523333333333</v>
      </c>
      <c r="AV51" s="10">
        <v>1.750506E-05</v>
      </c>
      <c r="AW51" s="10">
        <v>0.00014934536666666668</v>
      </c>
      <c r="AX51" s="10">
        <v>3.1272718666666665E-05</v>
      </c>
      <c r="AY51" s="10">
        <v>7.858266000000001E-06</v>
      </c>
      <c r="AZ51" s="10">
        <v>6.274729666666667E-05</v>
      </c>
      <c r="BA51" s="10">
        <v>-2.6163706666666668E-06</v>
      </c>
      <c r="BB51" s="4">
        <v>-1.5935666666666668</v>
      </c>
      <c r="BC51" s="4">
        <v>141.90116666666665</v>
      </c>
      <c r="BD51" s="4">
        <v>-0.16</v>
      </c>
      <c r="BE51" s="4">
        <v>0.17983333333333332</v>
      </c>
      <c r="BF51" s="4">
        <v>1.3930333333333333</v>
      </c>
      <c r="BG51" s="4">
        <v>-2.5115</v>
      </c>
      <c r="BH51" s="4">
        <v>-0.2286</v>
      </c>
      <c r="BI51" s="4">
        <v>-0.7663666666666668</v>
      </c>
      <c r="BJ51" s="4">
        <v>0.055233333333333336</v>
      </c>
      <c r="BK51" s="4">
        <v>0.5331333333333333</v>
      </c>
      <c r="BL51" s="4">
        <v>0.11263333333333332</v>
      </c>
      <c r="BM51" s="4">
        <v>0.025866666666666666</v>
      </c>
      <c r="BN51" s="4">
        <v>0.2247</v>
      </c>
      <c r="BO51" s="4">
        <v>-0.011399999999999999</v>
      </c>
    </row>
    <row r="52" spans="2:67" ht="11.25">
      <c r="B52" s="8" t="s">
        <v>55</v>
      </c>
      <c r="C52" s="3">
        <v>6400</v>
      </c>
      <c r="D52" s="5">
        <v>2.904525666666667</v>
      </c>
      <c r="E52" s="5">
        <v>0.45383216666666665</v>
      </c>
      <c r="F52" s="4">
        <v>411.4125</v>
      </c>
      <c r="G52" s="5">
        <v>2.904488</v>
      </c>
      <c r="H52" s="7">
        <v>0.014691893333333336</v>
      </c>
      <c r="I52" s="7">
        <v>0.0008260611666666666</v>
      </c>
      <c r="J52" s="7">
        <v>-0.00033645966666666664</v>
      </c>
      <c r="K52" s="7">
        <v>-0.01525552</v>
      </c>
      <c r="L52" s="7">
        <v>-0.0004879635</v>
      </c>
      <c r="M52" s="7">
        <v>-0.0003985404666666667</v>
      </c>
      <c r="N52" s="7">
        <v>-0.00029594482999999996</v>
      </c>
      <c r="O52" s="7">
        <v>0.0013288193333333333</v>
      </c>
      <c r="P52" s="7">
        <v>-0.0006221337999999999</v>
      </c>
      <c r="Q52" s="7">
        <v>-0.0003221277333333333</v>
      </c>
      <c r="R52" s="7">
        <v>0.00038295973333333334</v>
      </c>
      <c r="S52" s="7">
        <v>-0.00040383393333333334</v>
      </c>
      <c r="T52" s="7">
        <v>0.0004059133333333333</v>
      </c>
      <c r="U52" s="3">
        <v>9999.8702</v>
      </c>
      <c r="V52" s="4">
        <v>50.5796</v>
      </c>
      <c r="W52" s="4">
        <v>2.844133333333333</v>
      </c>
      <c r="X52" s="4">
        <v>-1.1584333333333334</v>
      </c>
      <c r="Y52" s="4">
        <v>-52.52283333333333</v>
      </c>
      <c r="Z52" s="4">
        <v>-1.6806</v>
      </c>
      <c r="AA52" s="4">
        <v>-1.3724</v>
      </c>
      <c r="AB52" s="4">
        <v>-1.0196</v>
      </c>
      <c r="AC52" s="4">
        <v>4.575</v>
      </c>
      <c r="AD52" s="4">
        <v>-2.1422</v>
      </c>
      <c r="AE52" s="4">
        <v>-1.1090666666666666</v>
      </c>
      <c r="AF52" s="4">
        <v>1.3183666666666667</v>
      </c>
      <c r="AG52" s="4">
        <v>-1.3900666666666666</v>
      </c>
      <c r="AH52" s="4">
        <v>1.3971999999999998</v>
      </c>
      <c r="AI52" s="8"/>
      <c r="AJ52" s="8"/>
      <c r="AK52" s="8">
        <v>6400</v>
      </c>
      <c r="AL52" s="5">
        <v>2.90094</v>
      </c>
      <c r="AM52" s="5">
        <v>2.905101</v>
      </c>
      <c r="AN52" s="10">
        <v>0.004051013666666666</v>
      </c>
      <c r="AO52" s="10">
        <v>0.04016284</v>
      </c>
      <c r="AP52" s="10">
        <v>-2.302120666666667E-05</v>
      </c>
      <c r="AQ52" s="10">
        <v>3.709125E-05</v>
      </c>
      <c r="AR52" s="10">
        <v>0.0003448089666666667</v>
      </c>
      <c r="AS52" s="10">
        <v>-0.0007179416666666666</v>
      </c>
      <c r="AT52" s="10">
        <v>-6.733874666666667E-05</v>
      </c>
      <c r="AU52" s="10">
        <v>-0.0002175080666666667</v>
      </c>
      <c r="AV52" s="10">
        <v>1.753969333333333E-05</v>
      </c>
      <c r="AW52" s="10">
        <v>0.00014935413333333334</v>
      </c>
      <c r="AX52" s="10">
        <v>2.8871451000000002E-05</v>
      </c>
      <c r="AY52" s="10">
        <v>1.2242292000000001E-05</v>
      </c>
      <c r="AZ52" s="10">
        <v>6.287593333333333E-05</v>
      </c>
      <c r="BA52" s="10">
        <v>1.621020733333333E-06</v>
      </c>
      <c r="BB52" s="4">
        <v>-1.6504</v>
      </c>
      <c r="BC52" s="4">
        <v>137.9863333333333</v>
      </c>
      <c r="BD52" s="4">
        <v>-0.08366666666666667</v>
      </c>
      <c r="BE52" s="4">
        <v>0.12913333333333332</v>
      </c>
      <c r="BF52" s="4">
        <v>1.2672</v>
      </c>
      <c r="BG52" s="4">
        <v>-2.4653</v>
      </c>
      <c r="BH52" s="4">
        <v>-0.2293666666666667</v>
      </c>
      <c r="BI52" s="4">
        <v>-0.746</v>
      </c>
      <c r="BJ52" s="4">
        <v>0.053200000000000004</v>
      </c>
      <c r="BK52" s="4">
        <v>0.5167666666666667</v>
      </c>
      <c r="BL52" s="4">
        <v>0.10093333333333333</v>
      </c>
      <c r="BM52" s="4">
        <v>0.04</v>
      </c>
      <c r="BN52" s="4">
        <v>0.21826666666666664</v>
      </c>
      <c r="BO52" s="4">
        <v>0.003399999999999999</v>
      </c>
    </row>
    <row r="53" spans="2:67" ht="11.25">
      <c r="B53" s="8" t="s">
        <v>55</v>
      </c>
      <c r="C53" s="3">
        <v>6600</v>
      </c>
      <c r="D53" s="5">
        <v>2.9952113333333337</v>
      </c>
      <c r="E53" s="5">
        <v>0.4538198666666666</v>
      </c>
      <c r="F53" s="4">
        <v>410.5063</v>
      </c>
      <c r="G53" s="5">
        <v>2.9951573333333332</v>
      </c>
      <c r="H53" s="7">
        <v>0.01786455</v>
      </c>
      <c r="I53" s="7">
        <v>0.0008532831999999999</v>
      </c>
      <c r="J53" s="7">
        <v>-0.0003171338333333333</v>
      </c>
      <c r="K53" s="7">
        <v>-0.015729473333333334</v>
      </c>
      <c r="L53" s="7">
        <v>-0.0005405850666666667</v>
      </c>
      <c r="M53" s="7">
        <v>-0.00041064849999999996</v>
      </c>
      <c r="N53" s="7">
        <v>-0.0003045094733333333</v>
      </c>
      <c r="O53" s="7">
        <v>0.0013616383333333332</v>
      </c>
      <c r="P53" s="7">
        <v>-0.0006339555</v>
      </c>
      <c r="Q53" s="7">
        <v>-0.0003247378666666667</v>
      </c>
      <c r="R53" s="7">
        <v>0.0003912035666666667</v>
      </c>
      <c r="S53" s="7">
        <v>-0.00041481</v>
      </c>
      <c r="T53" s="7">
        <v>0.0004129467666666666</v>
      </c>
      <c r="U53" s="3">
        <v>9999.821166666667</v>
      </c>
      <c r="V53" s="4">
        <v>59.641533333333335</v>
      </c>
      <c r="W53" s="4">
        <v>2.8488666666666664</v>
      </c>
      <c r="X53" s="4">
        <v>-1.0588333333333333</v>
      </c>
      <c r="Y53" s="4">
        <v>-52.5151</v>
      </c>
      <c r="Z53" s="4">
        <v>-1.8054666666666668</v>
      </c>
      <c r="AA53" s="4">
        <v>-1.3713</v>
      </c>
      <c r="AB53" s="4">
        <v>-1.0173666666666668</v>
      </c>
      <c r="AC53" s="4">
        <v>4.546066666666667</v>
      </c>
      <c r="AD53" s="4">
        <v>-2.1168666666666667</v>
      </c>
      <c r="AE53" s="4">
        <v>-1.0841333333333334</v>
      </c>
      <c r="AF53" s="4">
        <v>1.3059666666666667</v>
      </c>
      <c r="AG53" s="4">
        <v>-1.3845333333333334</v>
      </c>
      <c r="AH53" s="4">
        <v>1.3783666666666667</v>
      </c>
      <c r="AI53" s="8"/>
      <c r="AJ53" s="8"/>
      <c r="AK53" s="8">
        <v>6600</v>
      </c>
      <c r="AL53" s="5">
        <v>2.991401</v>
      </c>
      <c r="AM53" s="5">
        <v>2.995573</v>
      </c>
      <c r="AN53" s="10">
        <v>0.004371575333333333</v>
      </c>
      <c r="AO53" s="10">
        <v>0.03959428</v>
      </c>
      <c r="AP53" s="10">
        <v>-8.757866666666616E-08</v>
      </c>
      <c r="AQ53" s="10">
        <v>6.996366666666667E-06</v>
      </c>
      <c r="AR53" s="10">
        <v>0.00031517733333333336</v>
      </c>
      <c r="AS53" s="10">
        <v>-0.0007136726333333334</v>
      </c>
      <c r="AT53" s="10">
        <v>-6.815366333333333E-05</v>
      </c>
      <c r="AU53" s="10">
        <v>-0.00021050383333333334</v>
      </c>
      <c r="AV53" s="10">
        <v>1.6574184E-05</v>
      </c>
      <c r="AW53" s="10">
        <v>0.00014479783333333333</v>
      </c>
      <c r="AX53" s="10">
        <v>2.3552521666666662E-05</v>
      </c>
      <c r="AY53" s="10">
        <v>1.8004050666666665E-05</v>
      </c>
      <c r="AZ53" s="10">
        <v>6.112406E-05</v>
      </c>
      <c r="BA53" s="10">
        <v>7.538254066666667E-06</v>
      </c>
      <c r="BB53" s="4">
        <v>-1.6576666666666668</v>
      </c>
      <c r="BC53" s="4">
        <v>131.88143333333335</v>
      </c>
      <c r="BD53" s="4">
        <v>-0.004799999999999999</v>
      </c>
      <c r="BE53" s="4">
        <v>0.0247</v>
      </c>
      <c r="BF53" s="4">
        <v>1.1361999999999999</v>
      </c>
      <c r="BG53" s="4">
        <v>-2.3758</v>
      </c>
      <c r="BH53" s="4">
        <v>-0.22493333333333332</v>
      </c>
      <c r="BI53" s="4">
        <v>-0.6997666666666666</v>
      </c>
      <c r="BJ53" s="4">
        <v>0.04786666666666667</v>
      </c>
      <c r="BK53" s="4">
        <v>0.48629999999999995</v>
      </c>
      <c r="BL53" s="4">
        <v>0.0801</v>
      </c>
      <c r="BM53" s="4">
        <v>0.058033333333333326</v>
      </c>
      <c r="BN53" s="4">
        <v>0.20579999999999998</v>
      </c>
      <c r="BO53" s="4">
        <v>0.022833333333333334</v>
      </c>
    </row>
    <row r="54" spans="2:67" ht="11.25">
      <c r="B54" s="8" t="s">
        <v>55</v>
      </c>
      <c r="C54" s="3">
        <v>6800</v>
      </c>
      <c r="D54" s="5">
        <v>3.086639333333333</v>
      </c>
      <c r="E54" s="5">
        <v>0.45391750000000003</v>
      </c>
      <c r="F54" s="4">
        <v>409.3759333333334</v>
      </c>
      <c r="G54" s="5">
        <v>3.0865613333333335</v>
      </c>
      <c r="H54" s="7">
        <v>0.021898400000000002</v>
      </c>
      <c r="I54" s="7">
        <v>0.0008856657</v>
      </c>
      <c r="J54" s="7">
        <v>-0.00028613579999999997</v>
      </c>
      <c r="K54" s="7">
        <v>-0.01619667333333333</v>
      </c>
      <c r="L54" s="7">
        <v>-0.0006026527</v>
      </c>
      <c r="M54" s="7">
        <v>-0.0004286176</v>
      </c>
      <c r="N54" s="7">
        <v>-0.00032458122</v>
      </c>
      <c r="O54" s="7">
        <v>0.0013966103333333333</v>
      </c>
      <c r="P54" s="7">
        <v>-0.0006441245333333334</v>
      </c>
      <c r="Q54" s="7">
        <v>-0.0003263679</v>
      </c>
      <c r="R54" s="7">
        <v>0.00040121803333333333</v>
      </c>
      <c r="S54" s="7">
        <v>-0.0004257289333333333</v>
      </c>
      <c r="T54" s="7">
        <v>0.0004217237333333333</v>
      </c>
      <c r="U54" s="3">
        <v>9999.7477</v>
      </c>
      <c r="V54" s="4">
        <v>70.94476666666667</v>
      </c>
      <c r="W54" s="4">
        <v>2.869366666666666</v>
      </c>
      <c r="X54" s="4">
        <v>-0.9272</v>
      </c>
      <c r="Y54" s="4">
        <v>-52.4732</v>
      </c>
      <c r="Z54" s="4">
        <v>-1.9531</v>
      </c>
      <c r="AA54" s="4">
        <v>-1.3889000000000002</v>
      </c>
      <c r="AB54" s="4">
        <v>-1.0522</v>
      </c>
      <c r="AC54" s="4">
        <v>4.5247</v>
      </c>
      <c r="AD54" s="4">
        <v>-2.0870666666666664</v>
      </c>
      <c r="AE54" s="4">
        <v>-1.0573333333333335</v>
      </c>
      <c r="AF54" s="4">
        <v>1.2997333333333334</v>
      </c>
      <c r="AG54" s="4">
        <v>-1.3789333333333333</v>
      </c>
      <c r="AH54" s="4">
        <v>1.3659999999999999</v>
      </c>
      <c r="AI54" s="8"/>
      <c r="AJ54" s="8"/>
      <c r="AK54" s="8">
        <v>6800</v>
      </c>
      <c r="AL54" s="5">
        <v>3.082805</v>
      </c>
      <c r="AM54" s="5">
        <v>3.08479</v>
      </c>
      <c r="AN54" s="10">
        <v>0.0021739803333333334</v>
      </c>
      <c r="AO54" s="10">
        <v>0.03742375333333333</v>
      </c>
      <c r="AP54" s="10">
        <v>1.7240201333333334E-05</v>
      </c>
      <c r="AQ54" s="10">
        <v>-1.2684316666666668E-05</v>
      </c>
      <c r="AR54" s="10">
        <v>0.0002713842666666666</v>
      </c>
      <c r="AS54" s="10">
        <v>-0.0006919824666666666</v>
      </c>
      <c r="AT54" s="10">
        <v>-5.8570923333333324E-05</v>
      </c>
      <c r="AU54" s="10">
        <v>-0.00017718723333333332</v>
      </c>
      <c r="AV54" s="10">
        <v>5.1273620000000005E-06</v>
      </c>
      <c r="AW54" s="10">
        <v>0.00013843616666666666</v>
      </c>
      <c r="AX54" s="10">
        <v>2.0243946E-05</v>
      </c>
      <c r="AY54" s="10">
        <v>2.1166569333333333E-05</v>
      </c>
      <c r="AZ54" s="10">
        <v>5.4919809999999996E-05</v>
      </c>
      <c r="BA54" s="10">
        <v>9.311708666666667E-06</v>
      </c>
      <c r="BB54" s="4">
        <v>-1.5934</v>
      </c>
      <c r="BC54" s="4">
        <v>121.07733333333333</v>
      </c>
      <c r="BD54" s="4">
        <v>0.05336666666666667</v>
      </c>
      <c r="BE54" s="4">
        <v>-0.04036666666666667</v>
      </c>
      <c r="BF54" s="4">
        <v>0.9241333333333333</v>
      </c>
      <c r="BG54" s="4">
        <v>-2.2380666666666666</v>
      </c>
      <c r="BH54" s="4">
        <v>-0.18843333333333334</v>
      </c>
      <c r="BI54" s="4">
        <v>-0.5725666666666667</v>
      </c>
      <c r="BJ54" s="4">
        <v>0.012733333333333333</v>
      </c>
      <c r="BK54" s="4">
        <v>0.44993333333333335</v>
      </c>
      <c r="BL54" s="4">
        <v>0.0664</v>
      </c>
      <c r="BM54" s="4">
        <v>0.0674</v>
      </c>
      <c r="BN54" s="4">
        <v>0.17886666666666665</v>
      </c>
      <c r="BO54" s="4">
        <v>0.028933333333333335</v>
      </c>
    </row>
    <row r="55" spans="2:67" ht="11.25">
      <c r="B55" s="8" t="s">
        <v>55</v>
      </c>
      <c r="C55" s="3">
        <v>6900</v>
      </c>
      <c r="D55" s="5">
        <v>3.131816333333333</v>
      </c>
      <c r="E55" s="5">
        <v>0.45388636666666665</v>
      </c>
      <c r="F55" s="4">
        <v>408.42536666666666</v>
      </c>
      <c r="G55" s="5">
        <v>3.131714666666667</v>
      </c>
      <c r="H55" s="7">
        <v>0.025195320000000004</v>
      </c>
      <c r="I55" s="7">
        <v>0.0009083952333333333</v>
      </c>
      <c r="J55" s="7">
        <v>-0.00026868000000000004</v>
      </c>
      <c r="K55" s="7">
        <v>-0.01641871</v>
      </c>
      <c r="L55" s="7">
        <v>-0.0006569357999999999</v>
      </c>
      <c r="M55" s="7">
        <v>-0.0004422007999999999</v>
      </c>
      <c r="N55" s="7">
        <v>-0.00034447647666666667</v>
      </c>
      <c r="O55" s="7">
        <v>0.0014162019999999999</v>
      </c>
      <c r="P55" s="7">
        <v>-0.0006438725666666666</v>
      </c>
      <c r="Q55" s="7">
        <v>-0.0003258318</v>
      </c>
      <c r="R55" s="7">
        <v>0.0004064332</v>
      </c>
      <c r="S55" s="7">
        <v>-0.0004303052</v>
      </c>
      <c r="T55" s="7">
        <v>0.00042703743333333337</v>
      </c>
      <c r="U55" s="3">
        <v>9999.675666666668</v>
      </c>
      <c r="V55" s="4">
        <v>80.45003333333334</v>
      </c>
      <c r="W55" s="4">
        <v>2.900533333333333</v>
      </c>
      <c r="X55" s="4">
        <v>-0.8581</v>
      </c>
      <c r="Y55" s="4">
        <v>-52.425266666666666</v>
      </c>
      <c r="Z55" s="4">
        <v>-2.098133333333333</v>
      </c>
      <c r="AA55" s="4">
        <v>-1.4121666666666666</v>
      </c>
      <c r="AB55" s="4">
        <v>-1.1004333333333334</v>
      </c>
      <c r="AC55" s="4">
        <v>4.522</v>
      </c>
      <c r="AD55" s="4">
        <v>-2.0561333333333334</v>
      </c>
      <c r="AE55" s="4">
        <v>-1.0404</v>
      </c>
      <c r="AF55" s="4">
        <v>1.2976666666666667</v>
      </c>
      <c r="AG55" s="4">
        <v>-1.3737333333333333</v>
      </c>
      <c r="AH55" s="4">
        <v>1.3633666666666666</v>
      </c>
      <c r="AI55" s="8"/>
      <c r="AJ55" s="8"/>
      <c r="AK55" s="8">
        <v>6900</v>
      </c>
      <c r="AL55" s="5">
        <v>3.128831</v>
      </c>
      <c r="AM55" s="5">
        <v>3.129616</v>
      </c>
      <c r="AN55" s="10">
        <v>0.0020033780666666666</v>
      </c>
      <c r="AO55" s="10">
        <v>0.03432747333333333</v>
      </c>
      <c r="AP55" s="10">
        <v>2.2617303633333334E-05</v>
      </c>
      <c r="AQ55" s="10">
        <v>-2.2918433333333337E-05</v>
      </c>
      <c r="AR55" s="10">
        <v>0.00022137226666666665</v>
      </c>
      <c r="AS55" s="10">
        <v>-0.0006449031</v>
      </c>
      <c r="AT55" s="10">
        <v>-4.590983666666667E-05</v>
      </c>
      <c r="AU55" s="10">
        <v>-0.00014106576666666668</v>
      </c>
      <c r="AV55" s="10">
        <v>-8.570281000000001E-06</v>
      </c>
      <c r="AW55" s="10">
        <v>0.00012844225666666667</v>
      </c>
      <c r="AX55" s="10">
        <v>1.601172666666667E-05</v>
      </c>
      <c r="AY55" s="10">
        <v>2.2682064E-05</v>
      </c>
      <c r="AZ55" s="10">
        <v>4.757853E-05</v>
      </c>
      <c r="BA55" s="10">
        <v>6.9537833333333335E-06</v>
      </c>
      <c r="BB55" s="4">
        <v>-1.4807</v>
      </c>
      <c r="BC55" s="4">
        <v>109.45656666666667</v>
      </c>
      <c r="BD55" s="4">
        <v>0.07003333333333334</v>
      </c>
      <c r="BE55" s="4">
        <v>-0.07256666666666667</v>
      </c>
      <c r="BF55" s="4">
        <v>0.7480333333333333</v>
      </c>
      <c r="BG55" s="4">
        <v>-2.0558</v>
      </c>
      <c r="BH55" s="4">
        <v>-0.14546666666666666</v>
      </c>
      <c r="BI55" s="4">
        <v>-0.4492333333333334</v>
      </c>
      <c r="BJ55" s="4">
        <v>-0.030833333333333334</v>
      </c>
      <c r="BK55" s="4">
        <v>0.4113666666666667</v>
      </c>
      <c r="BL55" s="4">
        <v>0.05176666666666666</v>
      </c>
      <c r="BM55" s="4">
        <v>0.0714</v>
      </c>
      <c r="BN55" s="4">
        <v>0.15280000000000002</v>
      </c>
      <c r="BO55" s="4">
        <v>0.021033333333333334</v>
      </c>
    </row>
    <row r="56" spans="2:67" ht="11.25">
      <c r="B56" s="8" t="s">
        <v>55</v>
      </c>
      <c r="C56" s="3">
        <v>6950</v>
      </c>
      <c r="D56" s="5">
        <v>3.154844</v>
      </c>
      <c r="E56" s="5">
        <v>0.45393440000000007</v>
      </c>
      <c r="F56" s="4">
        <v>407.63033333333334</v>
      </c>
      <c r="G56" s="5">
        <v>3.1547206666666665</v>
      </c>
      <c r="H56" s="7">
        <v>0.02788855</v>
      </c>
      <c r="I56" s="7">
        <v>0.0009185895666666668</v>
      </c>
      <c r="J56" s="7">
        <v>-0.0002679894</v>
      </c>
      <c r="K56" s="7">
        <v>-0.016530526666666667</v>
      </c>
      <c r="L56" s="7">
        <v>-0.0007054053333333334</v>
      </c>
      <c r="M56" s="7">
        <v>-0.00044966876666666664</v>
      </c>
      <c r="N56" s="7">
        <v>-0.00035849657</v>
      </c>
      <c r="O56" s="7">
        <v>0.001426917</v>
      </c>
      <c r="P56" s="7">
        <v>-0.0006393562666666667</v>
      </c>
      <c r="Q56" s="7">
        <v>-0.0003262528666666666</v>
      </c>
      <c r="R56" s="7">
        <v>0.00040916826666666673</v>
      </c>
      <c r="S56" s="7">
        <v>-0.00043157943333333327</v>
      </c>
      <c r="T56" s="7">
        <v>0.0004298944</v>
      </c>
      <c r="U56" s="3">
        <v>9999.608433333333</v>
      </c>
      <c r="V56" s="4">
        <v>88.3999</v>
      </c>
      <c r="W56" s="4">
        <v>2.911733333333333</v>
      </c>
      <c r="X56" s="4">
        <v>-0.8497</v>
      </c>
      <c r="Y56" s="4">
        <v>-52.39703333333333</v>
      </c>
      <c r="Z56" s="4">
        <v>-2.2365</v>
      </c>
      <c r="AA56" s="4">
        <v>-1.4255333333333333</v>
      </c>
      <c r="AB56" s="4">
        <v>-1.1368666666666667</v>
      </c>
      <c r="AC56" s="4">
        <v>4.5229</v>
      </c>
      <c r="AD56" s="4">
        <v>-2.0267666666666666</v>
      </c>
      <c r="AE56" s="4">
        <v>-1.0341333333333333</v>
      </c>
      <c r="AF56" s="4">
        <v>1.2968333333333335</v>
      </c>
      <c r="AG56" s="4">
        <v>-1.3677333333333335</v>
      </c>
      <c r="AH56" s="4">
        <v>1.3624333333333334</v>
      </c>
      <c r="AI56" s="8"/>
      <c r="AJ56" s="8"/>
      <c r="AK56" s="8">
        <v>6950</v>
      </c>
      <c r="AL56" s="5">
        <v>3.151425</v>
      </c>
      <c r="AM56" s="5">
        <v>3.152162</v>
      </c>
      <c r="AN56" s="10">
        <v>0.0010822074333333334</v>
      </c>
      <c r="AO56" s="10">
        <v>0.03109039666666667</v>
      </c>
      <c r="AP56" s="10">
        <v>3.0154637000000002E-05</v>
      </c>
      <c r="AQ56" s="10">
        <v>-1.8035101333333332E-05</v>
      </c>
      <c r="AR56" s="10">
        <v>0.00018173483333333332</v>
      </c>
      <c r="AS56" s="10">
        <v>-0.0005854843666666667</v>
      </c>
      <c r="AT56" s="10">
        <v>-3.771234666666667E-05</v>
      </c>
      <c r="AU56" s="10">
        <v>-0.00011397563666666669</v>
      </c>
      <c r="AV56" s="10">
        <v>-1.9466116666666667E-05</v>
      </c>
      <c r="AW56" s="10">
        <v>0.00011544984</v>
      </c>
      <c r="AX56" s="10">
        <v>1.435644E-05</v>
      </c>
      <c r="AY56" s="10">
        <v>2.2964428333333336E-05</v>
      </c>
      <c r="AZ56" s="10">
        <v>4.102277E-05</v>
      </c>
      <c r="BA56" s="10">
        <v>5.347519633333333E-06</v>
      </c>
      <c r="BB56" s="4">
        <v>-1.3559</v>
      </c>
      <c r="BC56" s="4">
        <v>98.45586666666667</v>
      </c>
      <c r="BD56" s="4">
        <v>0.0942</v>
      </c>
      <c r="BE56" s="4">
        <v>-0.05680000000000001</v>
      </c>
      <c r="BF56" s="4">
        <v>0.6012333333333334</v>
      </c>
      <c r="BG56" s="4">
        <v>-1.8537</v>
      </c>
      <c r="BH56" s="4">
        <v>-0.11886666666666668</v>
      </c>
      <c r="BI56" s="4">
        <v>-0.36050000000000004</v>
      </c>
      <c r="BJ56" s="4">
        <v>-0.06376666666666667</v>
      </c>
      <c r="BK56" s="4">
        <v>0.36669999999999997</v>
      </c>
      <c r="BL56" s="4">
        <v>0.04593333333333333</v>
      </c>
      <c r="BM56" s="4">
        <v>0.07213333333333334</v>
      </c>
      <c r="BN56" s="4">
        <v>0.13056666666666666</v>
      </c>
      <c r="BO56" s="4">
        <v>0.016233333333333332</v>
      </c>
    </row>
    <row r="57" spans="2:67" ht="11.25">
      <c r="B57" s="8"/>
      <c r="C57" s="3"/>
      <c r="D57" s="5"/>
      <c r="E57" s="5"/>
      <c r="F57" s="4"/>
      <c r="G57" s="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  <c r="AJ57" s="8"/>
      <c r="AK57" s="8"/>
      <c r="AL57" s="5"/>
      <c r="AM57" s="5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2:67" ht="11.25">
      <c r="B58" s="8" t="s">
        <v>56</v>
      </c>
      <c r="C58" s="3">
        <v>150</v>
      </c>
      <c r="D58" s="5">
        <v>0.06726833333333333</v>
      </c>
      <c r="E58" s="5">
        <v>0.44845656666666667</v>
      </c>
      <c r="F58" s="4">
        <v>421.90903333333335</v>
      </c>
      <c r="G58" s="5">
        <v>0.06726658333333334</v>
      </c>
      <c r="H58" s="7">
        <v>-0.00036433240000000006</v>
      </c>
      <c r="I58" s="7">
        <v>4.179410566666667E-05</v>
      </c>
      <c r="J58" s="7">
        <v>-7.890089333333333E-05</v>
      </c>
      <c r="K58" s="7">
        <v>0.00019680920666666666</v>
      </c>
      <c r="L58" s="7">
        <v>-3.565668E-05</v>
      </c>
      <c r="M58" s="7">
        <v>-1.3320132E-05</v>
      </c>
      <c r="N58" s="7">
        <v>-9.530852333333334E-05</v>
      </c>
      <c r="O58" s="7">
        <v>6.523657666666667E-05</v>
      </c>
      <c r="P58" s="7">
        <v>-3.7262333333333317E-06</v>
      </c>
      <c r="Q58" s="7">
        <v>-6.382571666666666E-05</v>
      </c>
      <c r="R58" s="7">
        <v>1.9841560066666667E-05</v>
      </c>
      <c r="S58" s="7">
        <v>2.2687164333333337E-05</v>
      </c>
      <c r="T58" s="7">
        <v>-2.899643333333334E-06</v>
      </c>
      <c r="U58" s="3">
        <v>9999.712666666668</v>
      </c>
      <c r="V58" s="4">
        <v>-54.38456666666667</v>
      </c>
      <c r="W58" s="4">
        <v>6.793433333333333</v>
      </c>
      <c r="X58" s="4">
        <v>-12.1474</v>
      </c>
      <c r="Y58" s="4">
        <v>31.12393333333333</v>
      </c>
      <c r="Z58" s="4">
        <v>-5.922866666666667</v>
      </c>
      <c r="AA58" s="4">
        <v>-2.144066666666667</v>
      </c>
      <c r="AB58" s="4">
        <v>-14.710033333333334</v>
      </c>
      <c r="AC58" s="4">
        <v>9.593866666666665</v>
      </c>
      <c r="AD58" s="4">
        <v>-0.28983333333333317</v>
      </c>
      <c r="AE58" s="4">
        <v>-9.943933333333334</v>
      </c>
      <c r="AF58" s="4">
        <v>3.351233333333333</v>
      </c>
      <c r="AG58" s="4">
        <v>3.624566666666667</v>
      </c>
      <c r="AH58" s="4">
        <v>-0.5272666666666667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2:67" ht="11.25">
      <c r="B59" s="8" t="s">
        <v>56</v>
      </c>
      <c r="C59" s="3">
        <v>200</v>
      </c>
      <c r="D59" s="5">
        <v>0.09017666666666667</v>
      </c>
      <c r="E59" s="5">
        <v>0.45088213333333327</v>
      </c>
      <c r="F59" s="4">
        <v>420.6136333333334</v>
      </c>
      <c r="G59" s="5">
        <v>0.09017498666666666</v>
      </c>
      <c r="H59" s="7">
        <v>-0.00037204217666666665</v>
      </c>
      <c r="I59" s="7">
        <v>4.058445E-05</v>
      </c>
      <c r="J59" s="7">
        <v>-0.00010110887333333331</v>
      </c>
      <c r="K59" s="7">
        <v>9.026594666666666E-05</v>
      </c>
      <c r="L59" s="7">
        <v>-3.223937666666667E-05</v>
      </c>
      <c r="M59" s="7">
        <v>-1.9208803666666666E-05</v>
      </c>
      <c r="N59" s="7">
        <v>-0.00010520170333333333</v>
      </c>
      <c r="O59" s="7">
        <v>8.429480666666668E-05</v>
      </c>
      <c r="P59" s="7">
        <v>-7.936016666666665E-06</v>
      </c>
      <c r="Q59" s="7">
        <v>-6.798573666666667E-05</v>
      </c>
      <c r="R59" s="7">
        <v>2.1119679333333333E-05</v>
      </c>
      <c r="S59" s="7">
        <v>1.9962616666666664E-05</v>
      </c>
      <c r="T59" s="7">
        <v>-1.159770000000001E-06</v>
      </c>
      <c r="U59" s="3">
        <v>9999.8379</v>
      </c>
      <c r="V59" s="4">
        <v>-41.43143333333333</v>
      </c>
      <c r="W59" s="4">
        <v>4.768166666666667</v>
      </c>
      <c r="X59" s="4">
        <v>-11.435633333333334</v>
      </c>
      <c r="Y59" s="4">
        <v>10.920699999999998</v>
      </c>
      <c r="Z59" s="4">
        <v>-3.9172</v>
      </c>
      <c r="AA59" s="4">
        <v>-2.2148</v>
      </c>
      <c r="AB59" s="4">
        <v>-11.952133333333334</v>
      </c>
      <c r="AC59" s="4">
        <v>9.280766666666667</v>
      </c>
      <c r="AD59" s="4">
        <v>-0.7425333333333333</v>
      </c>
      <c r="AE59" s="4">
        <v>-7.767366666666667</v>
      </c>
      <c r="AF59" s="4">
        <v>2.5503666666666667</v>
      </c>
      <c r="AG59" s="4">
        <v>2.3502</v>
      </c>
      <c r="AH59" s="4">
        <v>-0.17633333333333315</v>
      </c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2:67" ht="11.25">
      <c r="B60" s="8" t="s">
        <v>56</v>
      </c>
      <c r="C60" s="3">
        <v>250</v>
      </c>
      <c r="D60" s="5">
        <v>0.11359833333333334</v>
      </c>
      <c r="E60" s="5">
        <v>0.45439349999999995</v>
      </c>
      <c r="F60" s="4">
        <v>419.7343333333333</v>
      </c>
      <c r="G60" s="5">
        <v>0.11359723333333334</v>
      </c>
      <c r="H60" s="7">
        <v>-0.0003698755533333333</v>
      </c>
      <c r="I60" s="7">
        <v>4.20222E-05</v>
      </c>
      <c r="J60" s="7">
        <v>-0.00011899170999999998</v>
      </c>
      <c r="K60" s="7">
        <v>-2.1972339999999996E-05</v>
      </c>
      <c r="L60" s="7">
        <v>-3.2936466666666665E-05</v>
      </c>
      <c r="M60" s="7">
        <v>-2.482971866666667E-05</v>
      </c>
      <c r="N60" s="7">
        <v>-0.00011428275</v>
      </c>
      <c r="O60" s="7">
        <v>0.00010129468333333333</v>
      </c>
      <c r="P60" s="7">
        <v>-1.2014650000000002E-05</v>
      </c>
      <c r="Q60" s="7">
        <v>-7.257504E-05</v>
      </c>
      <c r="R60" s="7">
        <v>2.3799474333333333E-05</v>
      </c>
      <c r="S60" s="7">
        <v>1.7086636666666665E-05</v>
      </c>
      <c r="T60" s="7">
        <v>1.7816233333333327E-06</v>
      </c>
      <c r="U60" s="3">
        <v>9999.899833333335</v>
      </c>
      <c r="V60" s="4">
        <v>-32.63833333333333</v>
      </c>
      <c r="W60" s="4">
        <v>3.8617666666666675</v>
      </c>
      <c r="X60" s="4">
        <v>-10.6175</v>
      </c>
      <c r="Y60" s="4">
        <v>-1.3835999999999997</v>
      </c>
      <c r="Z60" s="4">
        <v>-3.1168333333333336</v>
      </c>
      <c r="AA60" s="4">
        <v>-2.2408</v>
      </c>
      <c r="AB60" s="4">
        <v>-10.241966666666666</v>
      </c>
      <c r="AC60" s="4">
        <v>8.870566666666667</v>
      </c>
      <c r="AD60" s="4">
        <v>-0.9758999999999999</v>
      </c>
      <c r="AE60" s="4">
        <v>-6.5310999999999995</v>
      </c>
      <c r="AF60" s="4">
        <v>2.2279666666666667</v>
      </c>
      <c r="AG60" s="4">
        <v>1.5921666666666667</v>
      </c>
      <c r="AH60" s="4">
        <v>0.1282000000000001</v>
      </c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2:67" ht="11.25">
      <c r="B61" s="8" t="s">
        <v>56</v>
      </c>
      <c r="C61" s="3">
        <v>300</v>
      </c>
      <c r="D61" s="5">
        <v>0.13617400000000002</v>
      </c>
      <c r="E61" s="5">
        <v>0.4539131</v>
      </c>
      <c r="F61" s="4">
        <v>419.12966666666665</v>
      </c>
      <c r="G61" s="5">
        <v>0.13617303333333333</v>
      </c>
      <c r="H61" s="7">
        <v>-0.00036172788</v>
      </c>
      <c r="I61" s="7">
        <v>4.489640999999999E-05</v>
      </c>
      <c r="J61" s="7">
        <v>-0.00013114506333333333</v>
      </c>
      <c r="K61" s="7">
        <v>-0.00013522416333333333</v>
      </c>
      <c r="L61" s="7">
        <v>-3.311963E-05</v>
      </c>
      <c r="M61" s="7">
        <v>-2.96927328E-05</v>
      </c>
      <c r="N61" s="7">
        <v>-0.00012223915333333334</v>
      </c>
      <c r="O61" s="7">
        <v>0.00011710582666666666</v>
      </c>
      <c r="P61" s="7">
        <v>-1.6943826666666666E-05</v>
      </c>
      <c r="Q61" s="7">
        <v>-7.647497E-05</v>
      </c>
      <c r="R61" s="7">
        <v>2.6833981666666665E-05</v>
      </c>
      <c r="S61" s="7">
        <v>1.399053133333333E-05</v>
      </c>
      <c r="T61" s="7">
        <v>5.054700000000001E-06</v>
      </c>
      <c r="U61" s="3">
        <v>9999.932866666668</v>
      </c>
      <c r="V61" s="4">
        <v>-26.591733333333334</v>
      </c>
      <c r="W61" s="4">
        <v>3.409333333333333</v>
      </c>
      <c r="X61" s="4">
        <v>-9.7243</v>
      </c>
      <c r="Y61" s="4">
        <v>-9.559833333333332</v>
      </c>
      <c r="Z61" s="4">
        <v>-2.582333333333333</v>
      </c>
      <c r="AA61" s="4">
        <v>-2.2214</v>
      </c>
      <c r="AB61" s="4">
        <v>-9.099866666666667</v>
      </c>
      <c r="AC61" s="4">
        <v>8.569</v>
      </c>
      <c r="AD61" s="4">
        <v>-1.1913666666666667</v>
      </c>
      <c r="AE61" s="4">
        <v>-5.711000000000001</v>
      </c>
      <c r="AF61" s="4">
        <v>2.0546</v>
      </c>
      <c r="AG61" s="4">
        <v>1.0883333333333334</v>
      </c>
      <c r="AH61" s="4">
        <v>0.34893333333333326</v>
      </c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2:67" ht="11.25">
      <c r="B62" s="8" t="s">
        <v>56</v>
      </c>
      <c r="C62" s="3">
        <v>350</v>
      </c>
      <c r="D62" s="5">
        <v>0.15915533333333332</v>
      </c>
      <c r="E62" s="5">
        <v>0.45473006666666665</v>
      </c>
      <c r="F62" s="4">
        <v>418.7165</v>
      </c>
      <c r="G62" s="5">
        <v>0.15915476666666667</v>
      </c>
      <c r="H62" s="7">
        <v>-0.0003571666466666667</v>
      </c>
      <c r="I62" s="7">
        <v>4.8463665666666665E-05</v>
      </c>
      <c r="J62" s="7">
        <v>-0.00014009142666666666</v>
      </c>
      <c r="K62" s="7">
        <v>-0.00025091151333333334</v>
      </c>
      <c r="L62" s="7">
        <v>-3.381103333333334E-05</v>
      </c>
      <c r="M62" s="7">
        <v>-3.4876172666666666E-05</v>
      </c>
      <c r="N62" s="7">
        <v>-0.00012927713333333332</v>
      </c>
      <c r="O62" s="7">
        <v>0.000132502</v>
      </c>
      <c r="P62" s="7">
        <v>-2.2138416666666665E-05</v>
      </c>
      <c r="Q62" s="7">
        <v>-7.988052333333333E-05</v>
      </c>
      <c r="R62" s="7">
        <v>2.9455617333333333E-05</v>
      </c>
      <c r="S62" s="7">
        <v>1.0600030333333334E-05</v>
      </c>
      <c r="T62" s="7">
        <v>8.8728E-06</v>
      </c>
      <c r="U62" s="3">
        <v>9999.952533333333</v>
      </c>
      <c r="V62" s="4">
        <v>-22.4603</v>
      </c>
      <c r="W62" s="4">
        <v>3.128033333333333</v>
      </c>
      <c r="X62" s="4">
        <v>-8.869166666666667</v>
      </c>
      <c r="Y62" s="4">
        <v>-15.489133333333333</v>
      </c>
      <c r="Z62" s="4">
        <v>-2.2466333333333335</v>
      </c>
      <c r="AA62" s="4">
        <v>-2.2246</v>
      </c>
      <c r="AB62" s="4">
        <v>-8.217366666666667</v>
      </c>
      <c r="AC62" s="4">
        <v>8.298966666666667</v>
      </c>
      <c r="AD62" s="4">
        <v>-1.3497666666666668</v>
      </c>
      <c r="AE62" s="4">
        <v>-5.088433333333334</v>
      </c>
      <c r="AF62" s="4">
        <v>1.9136</v>
      </c>
      <c r="AG62" s="4">
        <v>0.7148666666666667</v>
      </c>
      <c r="AH62" s="4">
        <v>0.5388666666666667</v>
      </c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2:67" ht="11.25">
      <c r="B63" s="8" t="s">
        <v>56</v>
      </c>
      <c r="C63" s="3">
        <v>400</v>
      </c>
      <c r="D63" s="5">
        <v>0.18222866666666668</v>
      </c>
      <c r="E63" s="5">
        <v>0.45557146666666665</v>
      </c>
      <c r="F63" s="4">
        <v>418.4472333333333</v>
      </c>
      <c r="G63" s="5">
        <v>0.1822279</v>
      </c>
      <c r="H63" s="7">
        <v>-0.0003601031333333333</v>
      </c>
      <c r="I63" s="7">
        <v>5.2567472000000005E-05</v>
      </c>
      <c r="J63" s="7">
        <v>-0.00014600101333333334</v>
      </c>
      <c r="K63" s="7">
        <v>-0.00036922249999999995</v>
      </c>
      <c r="L63" s="7">
        <v>-3.539325666666667E-05</v>
      </c>
      <c r="M63" s="7">
        <v>-4.0392111E-05</v>
      </c>
      <c r="N63" s="7">
        <v>-0.00013536094</v>
      </c>
      <c r="O63" s="7">
        <v>0.00014649940000000002</v>
      </c>
      <c r="P63" s="7">
        <v>-2.736603E-05</v>
      </c>
      <c r="Q63" s="7">
        <v>-8.283814999999999E-05</v>
      </c>
      <c r="R63" s="7">
        <v>3.198341766666666E-05</v>
      </c>
      <c r="S63" s="7">
        <v>7.087867E-06</v>
      </c>
      <c r="T63" s="7">
        <v>1.3242049999999998E-05</v>
      </c>
      <c r="U63" s="3">
        <v>9999.964066666666</v>
      </c>
      <c r="V63" s="4">
        <v>-19.767699999999998</v>
      </c>
      <c r="W63" s="4">
        <v>2.9463666666666666</v>
      </c>
      <c r="X63" s="4">
        <v>-8.060666666666668</v>
      </c>
      <c r="Y63" s="4">
        <v>-20.057333333333336</v>
      </c>
      <c r="Z63" s="4">
        <v>-2.040566666666667</v>
      </c>
      <c r="AA63" s="4">
        <v>-2.243</v>
      </c>
      <c r="AB63" s="4">
        <v>-7.502233333333334</v>
      </c>
      <c r="AC63" s="4">
        <v>8.017133333333334</v>
      </c>
      <c r="AD63" s="4">
        <v>-1.4704333333333335</v>
      </c>
      <c r="AE63" s="4">
        <v>-4.596699999999999</v>
      </c>
      <c r="AF63" s="4">
        <v>1.8025</v>
      </c>
      <c r="AG63" s="4">
        <v>0.42796666666666666</v>
      </c>
      <c r="AH63" s="4">
        <v>0.7121000000000001</v>
      </c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2:67" ht="11.25">
      <c r="B64" s="8" t="s">
        <v>56</v>
      </c>
      <c r="C64" s="3">
        <v>450</v>
      </c>
      <c r="D64" s="5">
        <v>0.20510833333333334</v>
      </c>
      <c r="E64" s="5">
        <v>0.4557966</v>
      </c>
      <c r="F64" s="4">
        <v>418.28836666666666</v>
      </c>
      <c r="G64" s="5">
        <v>0.20510786666666667</v>
      </c>
      <c r="H64" s="7">
        <v>-0.0003724533566666667</v>
      </c>
      <c r="I64" s="7">
        <v>5.7429863666666676E-05</v>
      </c>
      <c r="J64" s="7">
        <v>-0.0001493336</v>
      </c>
      <c r="K64" s="7">
        <v>-0.0004898627666666667</v>
      </c>
      <c r="L64" s="7">
        <v>-3.6801608666666665E-05</v>
      </c>
      <c r="M64" s="7">
        <v>-4.5733690000000005E-05</v>
      </c>
      <c r="N64" s="7">
        <v>-0.00014037862333333333</v>
      </c>
      <c r="O64" s="7">
        <v>0.00015953523333333335</v>
      </c>
      <c r="P64" s="7">
        <v>-3.304526E-05</v>
      </c>
      <c r="Q64" s="7">
        <v>-8.520691E-05</v>
      </c>
      <c r="R64" s="7">
        <v>3.4786848E-05</v>
      </c>
      <c r="S64" s="7">
        <v>3.530581999999999E-06</v>
      </c>
      <c r="T64" s="7">
        <v>1.7621266666666667E-05</v>
      </c>
      <c r="U64" s="3">
        <v>9999.971</v>
      </c>
      <c r="V64" s="4">
        <v>-18.178766666666665</v>
      </c>
      <c r="W64" s="4">
        <v>2.8463</v>
      </c>
      <c r="X64" s="4">
        <v>-7.318966666666667</v>
      </c>
      <c r="Y64" s="4">
        <v>-23.73296666666667</v>
      </c>
      <c r="Z64" s="4">
        <v>-1.8668999999999996</v>
      </c>
      <c r="AA64" s="4">
        <v>-2.25</v>
      </c>
      <c r="AB64" s="4">
        <v>-6.8997</v>
      </c>
      <c r="AC64" s="4">
        <v>7.759966666666666</v>
      </c>
      <c r="AD64" s="4">
        <v>-1.5887000000000002</v>
      </c>
      <c r="AE64" s="4">
        <v>-4.192933333333333</v>
      </c>
      <c r="AF64" s="4">
        <v>1.7327666666666668</v>
      </c>
      <c r="AG64" s="4">
        <v>0.2011666666666667</v>
      </c>
      <c r="AH64" s="4">
        <v>0.8493666666666666</v>
      </c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2:34" ht="11.25">
      <c r="B65" s="8" t="s">
        <v>56</v>
      </c>
      <c r="C65" s="3">
        <v>500</v>
      </c>
      <c r="D65" s="5">
        <v>0.22777599999999998</v>
      </c>
      <c r="E65" s="5">
        <v>0.45555176666666664</v>
      </c>
      <c r="F65" s="4">
        <v>418.19666666666666</v>
      </c>
      <c r="G65" s="5">
        <v>0.22777533333333333</v>
      </c>
      <c r="H65" s="6">
        <v>-0.0003927925</v>
      </c>
      <c r="I65" s="6">
        <v>6.340951499999999E-05</v>
      </c>
      <c r="J65" s="6">
        <v>-0.00015102476666666668</v>
      </c>
      <c r="K65" s="6">
        <v>-0.0006123335999999999</v>
      </c>
      <c r="L65" s="6">
        <v>-3.816795033333333E-05</v>
      </c>
      <c r="M65" s="6">
        <v>-5.103962666666667E-05</v>
      </c>
      <c r="N65" s="6">
        <v>-0.00014459619333333335</v>
      </c>
      <c r="O65" s="6">
        <v>0.00017192780000000002</v>
      </c>
      <c r="P65" s="6">
        <v>-3.881634E-05</v>
      </c>
      <c r="Q65" s="6">
        <v>-8.681689666666667E-05</v>
      </c>
      <c r="R65" s="6">
        <v>3.7988791666666666E-05</v>
      </c>
      <c r="S65" s="6">
        <v>-1.0058666666666609E-07</v>
      </c>
      <c r="T65" s="6">
        <v>2.1835320000000002E-05</v>
      </c>
      <c r="U65" s="2">
        <v>9999.975333333334</v>
      </c>
      <c r="V65" s="1">
        <v>-17.2621</v>
      </c>
      <c r="W65" s="1">
        <v>2.8212999999999995</v>
      </c>
      <c r="X65" s="1">
        <v>-6.659833333333334</v>
      </c>
      <c r="Y65" s="1">
        <v>-26.766733333333335</v>
      </c>
      <c r="Z65" s="1">
        <v>-1.7345999999999997</v>
      </c>
      <c r="AA65" s="1">
        <v>-2.2578333333333336</v>
      </c>
      <c r="AB65" s="1">
        <v>-6.3927000000000005</v>
      </c>
      <c r="AC65" s="1">
        <v>7.532133333333334</v>
      </c>
      <c r="AD65" s="1">
        <v>-1.6862666666666666</v>
      </c>
      <c r="AE65" s="1">
        <v>-3.8417666666666666</v>
      </c>
      <c r="AF65" s="1">
        <v>1.6976333333333333</v>
      </c>
      <c r="AG65" s="1">
        <v>0.018866666666666587</v>
      </c>
      <c r="AH65" s="1">
        <v>0.9512666666666667</v>
      </c>
    </row>
    <row r="66" spans="2:34" ht="11.25">
      <c r="B66" s="8" t="s">
        <v>56</v>
      </c>
      <c r="C66" s="3">
        <v>550</v>
      </c>
      <c r="D66" s="5">
        <v>0.2503976666666667</v>
      </c>
      <c r="E66" s="5">
        <v>0.4552682333333333</v>
      </c>
      <c r="F66" s="4">
        <v>418.1671666666667</v>
      </c>
      <c r="G66" s="5">
        <v>0.25039696666666666</v>
      </c>
      <c r="H66" s="6">
        <v>-0.00042480686666666667</v>
      </c>
      <c r="I66" s="6">
        <v>6.877502366666668E-05</v>
      </c>
      <c r="J66" s="6">
        <v>-0.00015135436666666668</v>
      </c>
      <c r="K66" s="6">
        <v>-0.0007369274666666666</v>
      </c>
      <c r="L66" s="6">
        <v>-3.9765532966666666E-05</v>
      </c>
      <c r="M66" s="6">
        <v>-5.571832E-05</v>
      </c>
      <c r="N66" s="6">
        <v>-0.00014814341333333332</v>
      </c>
      <c r="O66" s="6">
        <v>0.00018416336666666667</v>
      </c>
      <c r="P66" s="6">
        <v>-4.429725666666667E-05</v>
      </c>
      <c r="Q66" s="6">
        <v>-8.815578666666666E-05</v>
      </c>
      <c r="R66" s="6">
        <v>4.0895190999999996E-05</v>
      </c>
      <c r="S66" s="6">
        <v>-3.572176666666667E-06</v>
      </c>
      <c r="T66" s="6">
        <v>2.545888333333333E-05</v>
      </c>
      <c r="U66" s="2">
        <v>9999.9779</v>
      </c>
      <c r="V66" s="1">
        <v>-16.96683333333333</v>
      </c>
      <c r="W66" s="1">
        <v>2.783433333333333</v>
      </c>
      <c r="X66" s="1">
        <v>-6.067833333333334</v>
      </c>
      <c r="Y66" s="1">
        <v>-29.3291</v>
      </c>
      <c r="Z66" s="1">
        <v>-1.6425666666666665</v>
      </c>
      <c r="AA66" s="1">
        <v>-2.241733333333333</v>
      </c>
      <c r="AB66" s="1">
        <v>-5.957233333333334</v>
      </c>
      <c r="AC66" s="1">
        <v>7.340433333333333</v>
      </c>
      <c r="AD66" s="1">
        <v>-1.7523</v>
      </c>
      <c r="AE66" s="1">
        <v>-3.5467666666666666</v>
      </c>
      <c r="AF66" s="1">
        <v>1.6592666666666667</v>
      </c>
      <c r="AG66" s="1">
        <v>-0.12166666666666665</v>
      </c>
      <c r="AH66" s="1">
        <v>1.0088</v>
      </c>
    </row>
    <row r="67" spans="2:34" ht="11.25">
      <c r="B67" s="8" t="s">
        <v>56</v>
      </c>
      <c r="C67" s="3">
        <v>600</v>
      </c>
      <c r="D67" s="5">
        <v>0.273083</v>
      </c>
      <c r="E67" s="5">
        <v>0.4551384333333333</v>
      </c>
      <c r="F67" s="4">
        <v>418.17266666666666</v>
      </c>
      <c r="G67" s="5">
        <v>0.27308249999999995</v>
      </c>
      <c r="H67" s="6">
        <v>-0.0004649073666666667</v>
      </c>
      <c r="I67" s="6">
        <v>7.145102666666667E-05</v>
      </c>
      <c r="J67" s="6">
        <v>-0.00015226929999999998</v>
      </c>
      <c r="K67" s="6">
        <v>-0.0008631039333333333</v>
      </c>
      <c r="L67" s="6">
        <v>-4.203573699999999E-05</v>
      </c>
      <c r="M67" s="6">
        <v>-5.924249E-05</v>
      </c>
      <c r="N67" s="6">
        <v>-0.00015096193</v>
      </c>
      <c r="O67" s="6">
        <v>0.00019662403333333333</v>
      </c>
      <c r="P67" s="6">
        <v>-4.942125466666667E-05</v>
      </c>
      <c r="Q67" s="6">
        <v>-8.966239000000001E-05</v>
      </c>
      <c r="R67" s="6">
        <v>4.316021566666667E-05</v>
      </c>
      <c r="S67" s="6">
        <v>-6.8144444000000005E-06</v>
      </c>
      <c r="T67" s="6">
        <v>2.853663E-05</v>
      </c>
      <c r="U67" s="2">
        <v>9999.979200000002</v>
      </c>
      <c r="V67" s="1">
        <v>-17.021833333333333</v>
      </c>
      <c r="W67" s="1">
        <v>2.6475666666666666</v>
      </c>
      <c r="X67" s="1">
        <v>-5.593933333333333</v>
      </c>
      <c r="Y67" s="1">
        <v>-31.521733333333334</v>
      </c>
      <c r="Z67" s="1">
        <v>-1.5860666666666667</v>
      </c>
      <c r="AA67" s="1">
        <v>-2.1842666666666664</v>
      </c>
      <c r="AB67" s="1">
        <v>-5.563666666666667</v>
      </c>
      <c r="AC67" s="1">
        <v>7.1885</v>
      </c>
      <c r="AD67" s="1">
        <v>-1.796</v>
      </c>
      <c r="AE67" s="1">
        <v>-3.3037666666666667</v>
      </c>
      <c r="AF67" s="1">
        <v>1.6014333333333335</v>
      </c>
      <c r="AG67" s="1">
        <v>-0.23086666666666664</v>
      </c>
      <c r="AH67" s="1">
        <v>1.0370333333333333</v>
      </c>
    </row>
    <row r="68" spans="2:34" ht="11.25">
      <c r="B68" s="8" t="s">
        <v>56</v>
      </c>
      <c r="C68" s="3">
        <v>700</v>
      </c>
      <c r="D68" s="5">
        <v>0.318616</v>
      </c>
      <c r="E68" s="5">
        <v>0.45516593333333333</v>
      </c>
      <c r="F68" s="4">
        <v>418.1253333333334</v>
      </c>
      <c r="G68" s="5">
        <v>0.3186156</v>
      </c>
      <c r="H68" s="6">
        <v>-0.0005270655</v>
      </c>
      <c r="I68" s="6">
        <v>7.184382666666666E-05</v>
      </c>
      <c r="J68" s="6">
        <v>-0.0001617854</v>
      </c>
      <c r="K68" s="6">
        <v>-0.0011169873000000002</v>
      </c>
      <c r="L68" s="6">
        <v>-4.583548333333333E-05</v>
      </c>
      <c r="M68" s="6">
        <v>-6.370017333333334E-05</v>
      </c>
      <c r="N68" s="6">
        <v>-0.00015409217666666666</v>
      </c>
      <c r="O68" s="6">
        <v>0.00022186319999999997</v>
      </c>
      <c r="P68" s="6">
        <v>-6.0715028333333344E-05</v>
      </c>
      <c r="Q68" s="6">
        <v>-9.347188E-05</v>
      </c>
      <c r="R68" s="6">
        <v>4.733430333333333E-05</v>
      </c>
      <c r="S68" s="6">
        <v>-1.3272927999999996E-05</v>
      </c>
      <c r="T68" s="6">
        <v>3.480911E-05</v>
      </c>
      <c r="U68" s="2">
        <v>9999.982000000002</v>
      </c>
      <c r="V68" s="1">
        <v>-16.548833333333334</v>
      </c>
      <c r="W68" s="1">
        <v>2.274766666666667</v>
      </c>
      <c r="X68" s="1">
        <v>-5.090333333333334</v>
      </c>
      <c r="Y68" s="1">
        <v>-34.99903333333334</v>
      </c>
      <c r="Z68" s="1">
        <v>-1.468333333333333</v>
      </c>
      <c r="AA68" s="1">
        <v>-2.01</v>
      </c>
      <c r="AB68" s="1">
        <v>-4.860233333333333</v>
      </c>
      <c r="AC68" s="1">
        <v>6.956566666666666</v>
      </c>
      <c r="AD68" s="1">
        <v>-1.8988333333333334</v>
      </c>
      <c r="AE68" s="1">
        <v>-2.9468666666666667</v>
      </c>
      <c r="AF68" s="1">
        <v>1.4984</v>
      </c>
      <c r="AG68" s="1">
        <v>-0.4033666666666667</v>
      </c>
      <c r="AH68" s="1">
        <v>1.0873666666666666</v>
      </c>
    </row>
    <row r="69" spans="2:34" ht="11.25">
      <c r="B69" s="8" t="s">
        <v>56</v>
      </c>
      <c r="C69" s="3">
        <v>800</v>
      </c>
      <c r="D69" s="5">
        <v>0.36424799999999996</v>
      </c>
      <c r="E69" s="5">
        <v>0.45531039999999995</v>
      </c>
      <c r="F69" s="4">
        <v>417.9654666666667</v>
      </c>
      <c r="G69" s="5">
        <v>0.3642478</v>
      </c>
      <c r="H69" s="6">
        <v>-0.0005445265999999999</v>
      </c>
      <c r="I69" s="6">
        <v>6.986675E-05</v>
      </c>
      <c r="J69" s="6">
        <v>-0.00017822073333333336</v>
      </c>
      <c r="K69" s="6">
        <v>-0.0013711966666666668</v>
      </c>
      <c r="L69" s="6">
        <v>-5.026832333333333E-05</v>
      </c>
      <c r="M69" s="6">
        <v>-6.660052333333333E-05</v>
      </c>
      <c r="N69" s="6">
        <v>-0.00015612580000000002</v>
      </c>
      <c r="O69" s="6">
        <v>0.0002461004</v>
      </c>
      <c r="P69" s="6">
        <v>-7.202138666666667E-05</v>
      </c>
      <c r="Q69" s="6">
        <v>-9.895749666666666E-05</v>
      </c>
      <c r="R69" s="6">
        <v>5.254594E-05</v>
      </c>
      <c r="S69" s="6">
        <v>-1.9828826666666666E-05</v>
      </c>
      <c r="T69" s="6">
        <v>4.231900166666667E-05</v>
      </c>
      <c r="U69" s="2">
        <v>9999.9855</v>
      </c>
      <c r="V69" s="1">
        <v>-14.950266666666666</v>
      </c>
      <c r="W69" s="1">
        <v>1.9327999999999996</v>
      </c>
      <c r="X69" s="1">
        <v>-4.9025</v>
      </c>
      <c r="Y69" s="1">
        <v>-37.6025</v>
      </c>
      <c r="Z69" s="1">
        <v>-1.4024333333333334</v>
      </c>
      <c r="AA69" s="1">
        <v>-1.8366</v>
      </c>
      <c r="AB69" s="1">
        <v>-4.3044</v>
      </c>
      <c r="AC69" s="1">
        <v>6.751633333333333</v>
      </c>
      <c r="AD69" s="1">
        <v>-1.9731333333333332</v>
      </c>
      <c r="AE69" s="1">
        <v>-2.7262</v>
      </c>
      <c r="AF69" s="1">
        <v>1.4517</v>
      </c>
      <c r="AG69" s="1">
        <v>-0.5342333333333334</v>
      </c>
      <c r="AH69" s="1">
        <v>1.1580666666666666</v>
      </c>
    </row>
    <row r="70" spans="2:34" ht="11.25">
      <c r="B70" s="8" t="s">
        <v>56</v>
      </c>
      <c r="C70" s="3">
        <v>900</v>
      </c>
      <c r="D70" s="5">
        <v>0.40983833333333336</v>
      </c>
      <c r="E70" s="5">
        <v>0.4553762333333333</v>
      </c>
      <c r="F70" s="4">
        <v>417.72690000000006</v>
      </c>
      <c r="G70" s="5">
        <v>0.40983820000000004</v>
      </c>
      <c r="H70" s="6">
        <v>-0.0005148621666666666</v>
      </c>
      <c r="I70" s="6">
        <v>6.900646133333333E-05</v>
      </c>
      <c r="J70" s="6">
        <v>-0.00019471656666666666</v>
      </c>
      <c r="K70" s="6">
        <v>-0.0016219973333333334</v>
      </c>
      <c r="L70" s="6">
        <v>-5.457908666666667E-05</v>
      </c>
      <c r="M70" s="6">
        <v>-7.011724E-05</v>
      </c>
      <c r="N70" s="6">
        <v>-0.00015923366333333333</v>
      </c>
      <c r="O70" s="6">
        <v>0.00026973030000000003</v>
      </c>
      <c r="P70" s="6">
        <v>-8.371055333333333E-05</v>
      </c>
      <c r="Q70" s="6">
        <v>-0.00010509217666666668</v>
      </c>
      <c r="R70" s="6">
        <v>5.798545999999999E-05</v>
      </c>
      <c r="S70" s="6">
        <v>-2.638497E-05</v>
      </c>
      <c r="T70" s="6">
        <v>5.011375410000001E-05</v>
      </c>
      <c r="U70" s="2">
        <v>9999.989499999998</v>
      </c>
      <c r="V70" s="1">
        <v>-12.5644</v>
      </c>
      <c r="W70" s="1">
        <v>1.6949333333333332</v>
      </c>
      <c r="X70" s="1">
        <v>-4.759566666666667</v>
      </c>
      <c r="Y70" s="1">
        <v>-39.545633333333335</v>
      </c>
      <c r="Z70" s="1">
        <v>-1.3479333333333334</v>
      </c>
      <c r="AA70" s="1">
        <v>-1.7169666666666668</v>
      </c>
      <c r="AB70" s="1">
        <v>-3.898633333333333</v>
      </c>
      <c r="AC70" s="1">
        <v>6.5778</v>
      </c>
      <c r="AD70" s="1">
        <v>-2.0395333333333334</v>
      </c>
      <c r="AE70" s="1">
        <v>-2.5716</v>
      </c>
      <c r="AF70" s="1">
        <v>1.4221333333333332</v>
      </c>
      <c r="AG70" s="1">
        <v>-0.6365333333333333</v>
      </c>
      <c r="AH70" s="1">
        <v>1.2200666666666666</v>
      </c>
    </row>
    <row r="71" spans="2:34" ht="11.25">
      <c r="B71" s="8" t="s">
        <v>56</v>
      </c>
      <c r="C71" s="3">
        <v>1000</v>
      </c>
      <c r="D71" s="5">
        <v>0.4554753333333334</v>
      </c>
      <c r="E71" s="5">
        <v>0.45547526666666666</v>
      </c>
      <c r="F71" s="4">
        <v>417.5923666666667</v>
      </c>
      <c r="G71" s="5">
        <v>0.45547486666666664</v>
      </c>
      <c r="H71" s="6">
        <v>-0.0005112730333333334</v>
      </c>
      <c r="I71" s="6">
        <v>7.589721E-05</v>
      </c>
      <c r="J71" s="6">
        <v>-0.0002097663</v>
      </c>
      <c r="K71" s="6">
        <v>-0.001871457666666667</v>
      </c>
      <c r="L71" s="6">
        <v>-5.818539333333332E-05</v>
      </c>
      <c r="M71" s="6">
        <v>-7.689865666666666E-05</v>
      </c>
      <c r="N71" s="6">
        <v>-0.0001629344</v>
      </c>
      <c r="O71" s="6">
        <v>0.00029357613333333334</v>
      </c>
      <c r="P71" s="6">
        <v>-9.572980333333332E-05</v>
      </c>
      <c r="Q71" s="6">
        <v>-0.00011003721666666665</v>
      </c>
      <c r="R71" s="6">
        <v>6.409393333333333E-05</v>
      </c>
      <c r="S71" s="6">
        <v>-3.321490333333333E-05</v>
      </c>
      <c r="T71" s="6">
        <v>5.801505633333333E-05</v>
      </c>
      <c r="U71" s="2">
        <v>9999.991500000002</v>
      </c>
      <c r="V71" s="1">
        <v>-11.2189</v>
      </c>
      <c r="W71" s="1">
        <v>1.6766333333333332</v>
      </c>
      <c r="X71" s="1">
        <v>-4.610633333333333</v>
      </c>
      <c r="Y71" s="1">
        <v>-41.061766666666664</v>
      </c>
      <c r="Z71" s="1">
        <v>-1.2941</v>
      </c>
      <c r="AA71" s="1">
        <v>-1.6942333333333333</v>
      </c>
      <c r="AB71" s="1">
        <v>-3.5902333333333334</v>
      </c>
      <c r="AC71" s="1">
        <v>6.441966666666666</v>
      </c>
      <c r="AD71" s="1">
        <v>-2.0989333333333335</v>
      </c>
      <c r="AE71" s="1">
        <v>-2.421533333333333</v>
      </c>
      <c r="AF71" s="1">
        <v>1.4131</v>
      </c>
      <c r="AG71" s="1">
        <v>-0.7222</v>
      </c>
      <c r="AH71" s="1">
        <v>1.2710333333333332</v>
      </c>
    </row>
    <row r="72" spans="2:34" ht="11.25">
      <c r="B72" s="8" t="s">
        <v>56</v>
      </c>
      <c r="C72" s="3">
        <v>1100</v>
      </c>
      <c r="D72" s="5">
        <v>0.5006923333333333</v>
      </c>
      <c r="E72" s="5">
        <v>0.45517463333333336</v>
      </c>
      <c r="F72" s="4">
        <v>417.61556666666667</v>
      </c>
      <c r="G72" s="5">
        <v>0.5006917000000001</v>
      </c>
      <c r="H72" s="6">
        <v>-0.0005736224666666667</v>
      </c>
      <c r="I72" s="6">
        <v>8.885055666666667E-05</v>
      </c>
      <c r="J72" s="6">
        <v>-0.00022307433333333332</v>
      </c>
      <c r="K72" s="6">
        <v>-0.0021190903333333333</v>
      </c>
      <c r="L72" s="6">
        <v>-5.9004999999999995E-05</v>
      </c>
      <c r="M72" s="6">
        <v>-8.521012666666668E-05</v>
      </c>
      <c r="N72" s="6">
        <v>-0.0001671403233333333</v>
      </c>
      <c r="O72" s="6">
        <v>0.00031696323333333336</v>
      </c>
      <c r="P72" s="6">
        <v>-0.00010839169999999998</v>
      </c>
      <c r="Q72" s="6">
        <v>-0.00011431267999999999</v>
      </c>
      <c r="R72" s="6">
        <v>7.082621E-05</v>
      </c>
      <c r="S72" s="6">
        <v>-4.018951666666667E-05</v>
      </c>
      <c r="T72" s="6">
        <v>6.642138E-05</v>
      </c>
      <c r="U72" s="2">
        <v>9999.991466666666</v>
      </c>
      <c r="V72" s="1">
        <v>-11.4512</v>
      </c>
      <c r="W72" s="1">
        <v>1.7824666666666664</v>
      </c>
      <c r="X72" s="1">
        <v>-4.457966666666667</v>
      </c>
      <c r="Y72" s="1">
        <v>-42.30363333333333</v>
      </c>
      <c r="Z72" s="1">
        <v>-1.1896666666666667</v>
      </c>
      <c r="AA72" s="1">
        <v>-1.7065666666666666</v>
      </c>
      <c r="AB72" s="1">
        <v>-3.3481666666666663</v>
      </c>
      <c r="AC72" s="1">
        <v>6.328433333333333</v>
      </c>
      <c r="AD72" s="1">
        <v>-2.1641666666666666</v>
      </c>
      <c r="AE72" s="1">
        <v>-2.2869333333333333</v>
      </c>
      <c r="AF72" s="1">
        <v>1.4183000000000001</v>
      </c>
      <c r="AG72" s="1">
        <v>-0.7975333333333333</v>
      </c>
      <c r="AH72" s="1">
        <v>1.3251666666666668</v>
      </c>
    </row>
    <row r="73" spans="2:34" ht="11.25">
      <c r="B73" s="8" t="s">
        <v>56</v>
      </c>
      <c r="C73" s="3">
        <v>1200</v>
      </c>
      <c r="D73" s="5">
        <v>0.5466263333333333</v>
      </c>
      <c r="E73" s="5">
        <v>0.45552176666666666</v>
      </c>
      <c r="F73" s="4">
        <v>417.7705</v>
      </c>
      <c r="G73" s="5">
        <v>0.5466256</v>
      </c>
      <c r="H73" s="6">
        <v>-0.0007110026666666667</v>
      </c>
      <c r="I73" s="6">
        <v>9.875352E-05</v>
      </c>
      <c r="J73" s="6">
        <v>-0.0002331455</v>
      </c>
      <c r="K73" s="6">
        <v>-0.0023689523333333333</v>
      </c>
      <c r="L73" s="6">
        <v>-6.122173E-05</v>
      </c>
      <c r="M73" s="6">
        <v>-9.275902999999999E-05</v>
      </c>
      <c r="N73" s="6">
        <v>-0.00017230591</v>
      </c>
      <c r="O73" s="6">
        <v>0.0003398129333333333</v>
      </c>
      <c r="P73" s="6">
        <v>-0.00012036970666666666</v>
      </c>
      <c r="Q73" s="6">
        <v>-0.00011907817333333335</v>
      </c>
      <c r="R73" s="6">
        <v>7.707461E-05</v>
      </c>
      <c r="S73" s="6">
        <v>-4.646285233333333E-05</v>
      </c>
      <c r="T73" s="6">
        <v>7.441483999999999E-05</v>
      </c>
      <c r="U73" s="2">
        <v>9999.989833333333</v>
      </c>
      <c r="V73" s="1">
        <v>-13.000233333333334</v>
      </c>
      <c r="W73" s="1">
        <v>1.8142000000000003</v>
      </c>
      <c r="X73" s="1">
        <v>-4.268966666666667</v>
      </c>
      <c r="Y73" s="1">
        <v>-43.32196666666666</v>
      </c>
      <c r="Z73" s="1">
        <v>-1.1300666666666668</v>
      </c>
      <c r="AA73" s="1">
        <v>-1.7009</v>
      </c>
      <c r="AB73" s="1">
        <v>-3.160833333333333</v>
      </c>
      <c r="AC73" s="1">
        <v>6.214266666666667</v>
      </c>
      <c r="AD73" s="1">
        <v>-2.2005666666666666</v>
      </c>
      <c r="AE73" s="1">
        <v>-2.1822666666666666</v>
      </c>
      <c r="AF73" s="1">
        <v>1.4142000000000001</v>
      </c>
      <c r="AG73" s="1">
        <v>-0.8459666666666669</v>
      </c>
      <c r="AH73" s="1">
        <v>1.3598666666666668</v>
      </c>
    </row>
    <row r="74" spans="2:34" ht="11.25">
      <c r="B74" s="8" t="s">
        <v>56</v>
      </c>
      <c r="C74" s="3">
        <v>1300</v>
      </c>
      <c r="D74" s="5">
        <v>0.5918246666666667</v>
      </c>
      <c r="E74" s="5">
        <v>0.45524989999999993</v>
      </c>
      <c r="F74" s="4">
        <v>417.92833333333334</v>
      </c>
      <c r="G74" s="5">
        <v>0.5918241666666666</v>
      </c>
      <c r="H74" s="6">
        <v>-0.0008630503</v>
      </c>
      <c r="I74" s="6">
        <v>9.873364666666666E-05</v>
      </c>
      <c r="J74" s="6">
        <v>-0.00023510913333333336</v>
      </c>
      <c r="K74" s="6">
        <v>-0.0026123696666666666</v>
      </c>
      <c r="L74" s="6">
        <v>-6.584090666666666E-05</v>
      </c>
      <c r="M74" s="6">
        <v>-9.786824E-05</v>
      </c>
      <c r="N74" s="6">
        <v>-0.00017934512666666668</v>
      </c>
      <c r="O74" s="6">
        <v>0.00036188873333333334</v>
      </c>
      <c r="P74" s="6">
        <v>-0.00013091884000000003</v>
      </c>
      <c r="Q74" s="6">
        <v>-0.00012449267333333332</v>
      </c>
      <c r="R74" s="6">
        <v>8.193820333333334E-05</v>
      </c>
      <c r="S74" s="6">
        <v>-5.2661299433333335E-05</v>
      </c>
      <c r="T74" s="6">
        <v>8.193598666666667E-05</v>
      </c>
      <c r="U74" s="2">
        <v>9999.9881</v>
      </c>
      <c r="V74" s="1">
        <v>-14.578733333333332</v>
      </c>
      <c r="W74" s="1">
        <v>1.6742666666666663</v>
      </c>
      <c r="X74" s="1">
        <v>-3.9757999999999996</v>
      </c>
      <c r="Y74" s="1">
        <v>-44.128233333333334</v>
      </c>
      <c r="Z74" s="1">
        <v>-1.1211333333333333</v>
      </c>
      <c r="AA74" s="1">
        <v>-1.6567333333333334</v>
      </c>
      <c r="AB74" s="1">
        <v>-3.0371333333333332</v>
      </c>
      <c r="AC74" s="1">
        <v>6.112466666666666</v>
      </c>
      <c r="AD74" s="1">
        <v>-2.210433333333333</v>
      </c>
      <c r="AE74" s="1">
        <v>-2.1070333333333333</v>
      </c>
      <c r="AF74" s="1">
        <v>1.3880333333333332</v>
      </c>
      <c r="AG74" s="1">
        <v>-0.8869000000000001</v>
      </c>
      <c r="AH74" s="1">
        <v>1.3834333333333333</v>
      </c>
    </row>
    <row r="75" spans="2:34" ht="11.25">
      <c r="B75" s="8" t="s">
        <v>56</v>
      </c>
      <c r="C75" s="3">
        <v>1400</v>
      </c>
      <c r="D75" s="5">
        <v>0.6372253333333333</v>
      </c>
      <c r="E75" s="5">
        <v>0.4551610666666667</v>
      </c>
      <c r="F75" s="4">
        <v>418.04043333333334</v>
      </c>
      <c r="G75" s="5">
        <v>0.6372246333333333</v>
      </c>
      <c r="H75" s="6">
        <v>-0.0010009699333333334</v>
      </c>
      <c r="I75" s="6">
        <v>9.557925666666668E-05</v>
      </c>
      <c r="J75" s="6">
        <v>-0.00022603343333333335</v>
      </c>
      <c r="K75" s="6">
        <v>-0.002860997666666667</v>
      </c>
      <c r="L75" s="6">
        <v>-6.822877E-05</v>
      </c>
      <c r="M75" s="6">
        <v>-0.00010266909666666668</v>
      </c>
      <c r="N75" s="6">
        <v>-0.00018807746000000001</v>
      </c>
      <c r="O75" s="6">
        <v>0.00038550813333333337</v>
      </c>
      <c r="P75" s="6">
        <v>-0.0001425851</v>
      </c>
      <c r="Q75" s="6">
        <v>-0.00012772129333333334</v>
      </c>
      <c r="R75" s="6">
        <v>8.614742666666665E-05</v>
      </c>
      <c r="S75" s="6">
        <v>-5.9748193E-05</v>
      </c>
      <c r="T75" s="6">
        <v>8.942661333333333E-05</v>
      </c>
      <c r="U75" s="2">
        <v>9999.986666666666</v>
      </c>
      <c r="V75" s="1">
        <v>-15.699566666666668</v>
      </c>
      <c r="W75" s="1">
        <v>1.508333333333333</v>
      </c>
      <c r="X75" s="1">
        <v>-3.5498999999999996</v>
      </c>
      <c r="Y75" s="1">
        <v>-44.88393333333334</v>
      </c>
      <c r="Z75" s="1">
        <v>-1.0812333333333333</v>
      </c>
      <c r="AA75" s="1">
        <v>-1.6153666666666666</v>
      </c>
      <c r="AB75" s="1">
        <v>-2.960366666666667</v>
      </c>
      <c r="AC75" s="1">
        <v>6.047766666666667</v>
      </c>
      <c r="AD75" s="1">
        <v>-2.2360333333333333</v>
      </c>
      <c r="AE75" s="1">
        <v>-2.0075</v>
      </c>
      <c r="AF75" s="1">
        <v>1.3556666666666668</v>
      </c>
      <c r="AG75" s="1">
        <v>-0.9337333333333334</v>
      </c>
      <c r="AH75" s="1">
        <v>1.4017</v>
      </c>
    </row>
    <row r="76" spans="2:34" ht="11.25">
      <c r="B76" s="8" t="s">
        <v>56</v>
      </c>
      <c r="C76" s="3">
        <v>1500</v>
      </c>
      <c r="D76" s="5">
        <v>0.682896</v>
      </c>
      <c r="E76" s="5">
        <v>0.4552639</v>
      </c>
      <c r="F76" s="4">
        <v>418.1267</v>
      </c>
      <c r="G76" s="5">
        <v>0.6828948333333335</v>
      </c>
      <c r="H76" s="6">
        <v>-0.0011312563999999999</v>
      </c>
      <c r="I76" s="6">
        <v>9.800794E-05</v>
      </c>
      <c r="J76" s="6">
        <v>-0.00020800153333333334</v>
      </c>
      <c r="K76" s="6">
        <v>-0.0031079173333333336</v>
      </c>
      <c r="L76" s="6">
        <v>-7.038255E-05</v>
      </c>
      <c r="M76" s="6">
        <v>-0.00010983820999999999</v>
      </c>
      <c r="N76" s="6">
        <v>-0.00019920338666666669</v>
      </c>
      <c r="O76" s="6">
        <v>0.0004088937333333333</v>
      </c>
      <c r="P76" s="6">
        <v>-0.00015388286666666667</v>
      </c>
      <c r="Q76" s="6">
        <v>-0.00012959573000000002</v>
      </c>
      <c r="R76" s="6">
        <v>9.151802333333333E-05</v>
      </c>
      <c r="S76" s="6">
        <v>-6.693902999999999E-05</v>
      </c>
      <c r="T76" s="6">
        <v>9.713514666666666E-05</v>
      </c>
      <c r="U76" s="2">
        <v>9999.985433333333</v>
      </c>
      <c r="V76" s="1">
        <v>-16.562366666666666</v>
      </c>
      <c r="W76" s="1">
        <v>1.4399</v>
      </c>
      <c r="X76" s="1">
        <v>-3.0485333333333333</v>
      </c>
      <c r="Y76" s="1">
        <v>-45.501166666666656</v>
      </c>
      <c r="Z76" s="1">
        <v>-1.0372999999999999</v>
      </c>
      <c r="AA76" s="1">
        <v>-1.6112666666666666</v>
      </c>
      <c r="AB76" s="1">
        <v>-2.9227666666666665</v>
      </c>
      <c r="AC76" s="1">
        <v>5.9863</v>
      </c>
      <c r="AD76" s="1">
        <v>-2.2527333333333335</v>
      </c>
      <c r="AE76" s="1">
        <v>-1.8999333333333333</v>
      </c>
      <c r="AF76" s="1">
        <v>1.3424333333333334</v>
      </c>
      <c r="AG76" s="1">
        <v>-0.9775</v>
      </c>
      <c r="AH76" s="1">
        <v>1.4214666666666667</v>
      </c>
    </row>
    <row r="77" spans="2:34" ht="11.25">
      <c r="B77" s="8" t="s">
        <v>56</v>
      </c>
      <c r="C77" s="3">
        <v>1600</v>
      </c>
      <c r="D77" s="5">
        <v>0.7282679999999999</v>
      </c>
      <c r="E77" s="5">
        <v>0.4551674666666667</v>
      </c>
      <c r="F77" s="4">
        <v>418.05266666666665</v>
      </c>
      <c r="G77" s="5">
        <v>0.7282670000000001</v>
      </c>
      <c r="H77" s="6">
        <v>-0.0011526194666666666</v>
      </c>
      <c r="I77" s="6">
        <v>0.00010639805666666669</v>
      </c>
      <c r="J77" s="6">
        <v>-0.00019225626666666666</v>
      </c>
      <c r="K77" s="6">
        <v>-0.0033509223333333337</v>
      </c>
      <c r="L77" s="6">
        <v>-7.498732333333333E-05</v>
      </c>
      <c r="M77" s="6">
        <v>-0.00011808945000000002</v>
      </c>
      <c r="N77" s="6">
        <v>-0.00021027879333333332</v>
      </c>
      <c r="O77" s="6">
        <v>0.0004310663666666667</v>
      </c>
      <c r="P77" s="6">
        <v>-0.00016363773333333333</v>
      </c>
      <c r="Q77" s="6">
        <v>-0.00013200140333333334</v>
      </c>
      <c r="R77" s="6">
        <v>9.778933E-05</v>
      </c>
      <c r="S77" s="6">
        <v>-7.357936E-05</v>
      </c>
      <c r="T77" s="6">
        <v>0.00010462356666666665</v>
      </c>
      <c r="U77" s="2">
        <v>9999.986600000002</v>
      </c>
      <c r="V77" s="1">
        <v>-15.822033333333332</v>
      </c>
      <c r="W77" s="1">
        <v>1.4644666666666666</v>
      </c>
      <c r="X77" s="1">
        <v>-2.642</v>
      </c>
      <c r="Y77" s="1">
        <v>-46.003166666666665</v>
      </c>
      <c r="Z77" s="1">
        <v>-1.0355333333333332</v>
      </c>
      <c r="AA77" s="1">
        <v>-1.6241333333333332</v>
      </c>
      <c r="AB77" s="1">
        <v>-2.8924333333333334</v>
      </c>
      <c r="AC77" s="1">
        <v>5.917933333333333</v>
      </c>
      <c r="AD77" s="1">
        <v>-2.2467333333333332</v>
      </c>
      <c r="AE77" s="1">
        <v>-1.8143666666666667</v>
      </c>
      <c r="AF77" s="1">
        <v>1.3444666666666667</v>
      </c>
      <c r="AG77" s="1">
        <v>-1.0077333333333331</v>
      </c>
      <c r="AH77" s="1">
        <v>1.4359333333333335</v>
      </c>
    </row>
    <row r="78" spans="2:34" ht="11.25">
      <c r="B78" s="8" t="s">
        <v>56</v>
      </c>
      <c r="C78" s="3">
        <v>1800</v>
      </c>
      <c r="D78" s="5">
        <v>0.8197413333333333</v>
      </c>
      <c r="E78" s="5">
        <v>0.45541203333333335</v>
      </c>
      <c r="F78" s="4">
        <v>417.2171666666666</v>
      </c>
      <c r="G78" s="5">
        <v>0.8197413</v>
      </c>
      <c r="H78" s="6">
        <v>-0.0006126261666666667</v>
      </c>
      <c r="I78" s="6">
        <v>0.00011961562999999999</v>
      </c>
      <c r="J78" s="6">
        <v>-0.00019518406666666667</v>
      </c>
      <c r="K78" s="6">
        <v>-0.0038409370000000004</v>
      </c>
      <c r="L78" s="6">
        <v>-9.317337333333333E-05</v>
      </c>
      <c r="M78" s="6">
        <v>-0.00013158154</v>
      </c>
      <c r="N78" s="6">
        <v>-0.00022493176333333333</v>
      </c>
      <c r="O78" s="6">
        <v>0.0004758268333333333</v>
      </c>
      <c r="P78" s="6">
        <v>-0.00018322909999999998</v>
      </c>
      <c r="Q78" s="6">
        <v>-0.00014055877666666665</v>
      </c>
      <c r="R78" s="6">
        <v>0.00011050968999999998</v>
      </c>
      <c r="S78" s="6">
        <v>-8.708062666666667E-05</v>
      </c>
      <c r="T78" s="6">
        <v>0.00012052909666666668</v>
      </c>
      <c r="U78" s="2">
        <v>9999.996633333334</v>
      </c>
      <c r="V78" s="1">
        <v>-7.467099999999999</v>
      </c>
      <c r="W78" s="1">
        <v>1.4615333333333334</v>
      </c>
      <c r="X78" s="1">
        <v>-2.3832333333333335</v>
      </c>
      <c r="Y78" s="1">
        <v>-46.847766666666665</v>
      </c>
      <c r="Z78" s="1">
        <v>-1.1433333333333333</v>
      </c>
      <c r="AA78" s="1">
        <v>-1.6075333333333333</v>
      </c>
      <c r="AB78" s="1">
        <v>-2.7492</v>
      </c>
      <c r="AC78" s="1">
        <v>5.803400000000001</v>
      </c>
      <c r="AD78" s="1">
        <v>-2.2349666666666668</v>
      </c>
      <c r="AE78" s="1">
        <v>-1.7161</v>
      </c>
      <c r="AF78" s="1">
        <v>1.3495</v>
      </c>
      <c r="AG78" s="1">
        <v>-1.0594000000000001</v>
      </c>
      <c r="AH78" s="1">
        <v>1.4694</v>
      </c>
    </row>
    <row r="79" spans="2:34" ht="11.25">
      <c r="B79" s="8" t="s">
        <v>56</v>
      </c>
      <c r="C79" s="3">
        <v>2000</v>
      </c>
      <c r="D79" s="5">
        <v>0.9102506666666667</v>
      </c>
      <c r="E79" s="5">
        <v>0.45512520000000006</v>
      </c>
      <c r="F79" s="4">
        <v>416.6718333333333</v>
      </c>
      <c r="G79" s="5">
        <v>0.9102503333333334</v>
      </c>
      <c r="H79" s="6">
        <v>-0.00018303580066666666</v>
      </c>
      <c r="I79" s="6">
        <v>0.00010807892</v>
      </c>
      <c r="J79" s="6">
        <v>-0.00023518123333333334</v>
      </c>
      <c r="K79" s="6">
        <v>-0.004321656666666666</v>
      </c>
      <c r="L79" s="6">
        <v>-0.00011312646999999999</v>
      </c>
      <c r="M79" s="6">
        <v>-0.00013568394</v>
      </c>
      <c r="N79" s="6">
        <v>-0.00023070689666666668</v>
      </c>
      <c r="O79" s="6">
        <v>0.0005198848666666667</v>
      </c>
      <c r="P79" s="6">
        <v>-0.00020217079999999997</v>
      </c>
      <c r="Q79" s="6">
        <v>-0.00015552478666666666</v>
      </c>
      <c r="R79" s="6">
        <v>0.00011965106</v>
      </c>
      <c r="S79" s="6">
        <v>-9.793306666666667E-05</v>
      </c>
      <c r="T79" s="6">
        <v>0.00013312695333333332</v>
      </c>
      <c r="U79" s="2">
        <v>9999.999033333334</v>
      </c>
      <c r="V79" s="1">
        <v>-2.0137666666666667</v>
      </c>
      <c r="W79" s="1">
        <v>1.1885333333333332</v>
      </c>
      <c r="X79" s="1">
        <v>-2.5865000000000005</v>
      </c>
      <c r="Y79" s="1">
        <v>-47.47143333333333</v>
      </c>
      <c r="Z79" s="1">
        <v>-1.2464333333333333</v>
      </c>
      <c r="AA79" s="1">
        <v>-1.4921333333333333</v>
      </c>
      <c r="AB79" s="1">
        <v>-2.537266666666667</v>
      </c>
      <c r="AC79" s="1">
        <v>5.710466666666666</v>
      </c>
      <c r="AD79" s="1">
        <v>-2.220833333333333</v>
      </c>
      <c r="AE79" s="1">
        <v>-1.71</v>
      </c>
      <c r="AF79" s="1">
        <v>1.3157333333333332</v>
      </c>
      <c r="AG79" s="1">
        <v>-1.0741666666666667</v>
      </c>
      <c r="AH79" s="1">
        <v>1.4621666666666666</v>
      </c>
    </row>
    <row r="80" spans="2:34" ht="11.25">
      <c r="B80" s="8" t="s">
        <v>56</v>
      </c>
      <c r="C80" s="3">
        <v>2200</v>
      </c>
      <c r="D80" s="5">
        <v>1.0012796666666668</v>
      </c>
      <c r="E80" s="5">
        <v>0.45512709999999995</v>
      </c>
      <c r="F80" s="4">
        <v>417.3352</v>
      </c>
      <c r="G80" s="5">
        <v>1.0012788666666665</v>
      </c>
      <c r="H80" s="6">
        <v>-0.0008654410000000001</v>
      </c>
      <c r="I80" s="6">
        <v>0.00010457795333333334</v>
      </c>
      <c r="J80" s="6">
        <v>-0.0002704377666666667</v>
      </c>
      <c r="K80" s="6">
        <v>-0.004805681</v>
      </c>
      <c r="L80" s="6">
        <v>-0.00010939386333333333</v>
      </c>
      <c r="M80" s="6">
        <v>-0.00014310577333333333</v>
      </c>
      <c r="N80" s="6">
        <v>-0.00023337985</v>
      </c>
      <c r="O80" s="6">
        <v>0.0005672448</v>
      </c>
      <c r="P80" s="6">
        <v>-0.00022558659999999997</v>
      </c>
      <c r="Q80" s="6">
        <v>-0.00016633106</v>
      </c>
      <c r="R80" s="6">
        <v>0.00012639199666666665</v>
      </c>
      <c r="S80" s="6">
        <v>-0.00010982117666666668</v>
      </c>
      <c r="T80" s="6">
        <v>0.00014444616666666667</v>
      </c>
      <c r="U80" s="2">
        <v>9999.9948</v>
      </c>
      <c r="V80" s="1">
        <v>-8.647433333333334</v>
      </c>
      <c r="W80" s="1">
        <v>1.0451666666666666</v>
      </c>
      <c r="X80" s="1">
        <v>-2.7028666666666665</v>
      </c>
      <c r="Y80" s="1">
        <v>-47.98903333333334</v>
      </c>
      <c r="Z80" s="1">
        <v>-1.0957000000000001</v>
      </c>
      <c r="AA80" s="1">
        <v>-1.4308333333333334</v>
      </c>
      <c r="AB80" s="1">
        <v>-2.3335</v>
      </c>
      <c r="AC80" s="1">
        <v>5.664466666666667</v>
      </c>
      <c r="AD80" s="1">
        <v>-2.2529999999999997</v>
      </c>
      <c r="AE80" s="1">
        <v>-1.6623333333333334</v>
      </c>
      <c r="AF80" s="1">
        <v>1.2631</v>
      </c>
      <c r="AG80" s="1">
        <v>-1.0950333333333333</v>
      </c>
      <c r="AH80" s="1">
        <v>1.4421</v>
      </c>
    </row>
    <row r="81" spans="2:34" ht="11.25">
      <c r="B81" s="8" t="s">
        <v>56</v>
      </c>
      <c r="C81" s="3">
        <v>2400</v>
      </c>
      <c r="D81" s="5">
        <v>1.0920613333333333</v>
      </c>
      <c r="E81" s="5">
        <v>0.45502556666666666</v>
      </c>
      <c r="F81" s="4">
        <v>418.1985666666667</v>
      </c>
      <c r="G81" s="5">
        <v>1.0920596666666669</v>
      </c>
      <c r="H81" s="6">
        <v>-0.0018871696666666667</v>
      </c>
      <c r="I81" s="6">
        <v>0.00015660932333333332</v>
      </c>
      <c r="J81" s="6">
        <v>-0.00031991223333333334</v>
      </c>
      <c r="K81" s="6">
        <v>-0.005282209666666667</v>
      </c>
      <c r="L81" s="6">
        <v>-0.00010697255333333331</v>
      </c>
      <c r="M81" s="6">
        <v>-0.00016635733666666667</v>
      </c>
      <c r="N81" s="6">
        <v>-0.00023479442</v>
      </c>
      <c r="O81" s="6">
        <v>0.0006104934</v>
      </c>
      <c r="P81" s="6">
        <v>-0.00024534223333333335</v>
      </c>
      <c r="Q81" s="6">
        <v>-0.0001745281</v>
      </c>
      <c r="R81" s="6">
        <v>0.00014000676</v>
      </c>
      <c r="S81" s="6">
        <v>-0.00012289124</v>
      </c>
      <c r="T81" s="6">
        <v>0.00015843240000000002</v>
      </c>
      <c r="U81" s="2">
        <v>9999.984333333334</v>
      </c>
      <c r="V81" s="1">
        <v>-17.281033333333337</v>
      </c>
      <c r="W81" s="1">
        <v>1.4346333333333334</v>
      </c>
      <c r="X81" s="1">
        <v>-2.9303666666666666</v>
      </c>
      <c r="Y81" s="1">
        <v>-48.36443333333333</v>
      </c>
      <c r="Z81" s="1">
        <v>-0.983</v>
      </c>
      <c r="AA81" s="1">
        <v>-1.5246666666666666</v>
      </c>
      <c r="AB81" s="1">
        <v>-2.152633333333333</v>
      </c>
      <c r="AC81" s="1">
        <v>5.589566666666667</v>
      </c>
      <c r="AD81" s="1">
        <v>-2.246566666666667</v>
      </c>
      <c r="AE81" s="1">
        <v>-1.5988999999999998</v>
      </c>
      <c r="AF81" s="1">
        <v>1.2825333333333333</v>
      </c>
      <c r="AG81" s="1">
        <v>-1.1235666666666666</v>
      </c>
      <c r="AH81" s="1">
        <v>1.4502</v>
      </c>
    </row>
    <row r="82" spans="2:34" ht="11.25">
      <c r="B82" s="8" t="s">
        <v>56</v>
      </c>
      <c r="C82" s="3">
        <v>2600</v>
      </c>
      <c r="D82" s="5">
        <v>1.1831846666666666</v>
      </c>
      <c r="E82" s="5">
        <v>0.45507096666666663</v>
      </c>
      <c r="F82" s="4">
        <v>417.8394666666666</v>
      </c>
      <c r="G82" s="5">
        <v>1.1831833333333333</v>
      </c>
      <c r="H82" s="6">
        <v>-0.0016201213333333336</v>
      </c>
      <c r="I82" s="6">
        <v>0.00021452483333333334</v>
      </c>
      <c r="J82" s="6">
        <v>-0.0003288622</v>
      </c>
      <c r="K82" s="6">
        <v>-0.005761397000000001</v>
      </c>
      <c r="L82" s="6">
        <v>-0.00011648686333333334</v>
      </c>
      <c r="M82" s="6">
        <v>-0.0001935372</v>
      </c>
      <c r="N82" s="6">
        <v>-0.00024734231999999997</v>
      </c>
      <c r="O82" s="6">
        <v>0.0006542234333333334</v>
      </c>
      <c r="P82" s="6">
        <v>-0.0002662689</v>
      </c>
      <c r="Q82" s="6">
        <v>-0.00017698690000000002</v>
      </c>
      <c r="R82" s="6">
        <v>0.00015554483333333333</v>
      </c>
      <c r="S82" s="6">
        <v>-0.00013646266333333334</v>
      </c>
      <c r="T82" s="6">
        <v>0.0001729406</v>
      </c>
      <c r="U82" s="2">
        <v>9999.989666666666</v>
      </c>
      <c r="V82" s="1">
        <v>-13.690233333333333</v>
      </c>
      <c r="W82" s="1">
        <v>1.8135666666666665</v>
      </c>
      <c r="X82" s="1">
        <v>-2.7808000000000006</v>
      </c>
      <c r="Y82" s="1">
        <v>-48.690133333333335</v>
      </c>
      <c r="Z82" s="1">
        <v>-0.9872666666666666</v>
      </c>
      <c r="AA82" s="1">
        <v>-1.6367666666666667</v>
      </c>
      <c r="AB82" s="1">
        <v>-2.0924666666666667</v>
      </c>
      <c r="AC82" s="1">
        <v>5.528766666666667</v>
      </c>
      <c r="AD82" s="1">
        <v>-2.2504</v>
      </c>
      <c r="AE82" s="1">
        <v>-1.4965</v>
      </c>
      <c r="AF82" s="1">
        <v>1.3150666666666666</v>
      </c>
      <c r="AG82" s="1">
        <v>-1.152</v>
      </c>
      <c r="AH82" s="1">
        <v>1.4612</v>
      </c>
    </row>
    <row r="83" spans="2:34" ht="11.25">
      <c r="B83" s="8" t="s">
        <v>56</v>
      </c>
      <c r="C83" s="3">
        <v>2800</v>
      </c>
      <c r="D83" s="5">
        <v>1.2741023333333334</v>
      </c>
      <c r="E83" s="5">
        <v>0.4550365</v>
      </c>
      <c r="F83" s="4">
        <v>416.0251</v>
      </c>
      <c r="G83" s="5">
        <v>1.274102</v>
      </c>
      <c r="H83" s="6">
        <v>0.0005667316</v>
      </c>
      <c r="I83" s="6">
        <v>0.0002540155333333333</v>
      </c>
      <c r="J83" s="6">
        <v>-0.00030148913333333336</v>
      </c>
      <c r="K83" s="6">
        <v>-0.0062449106666666665</v>
      </c>
      <c r="L83" s="6">
        <v>-0.00015550611166666663</v>
      </c>
      <c r="M83" s="6">
        <v>-0.00021578319999999998</v>
      </c>
      <c r="N83" s="6">
        <v>-0.0002672921633333333</v>
      </c>
      <c r="O83" s="6">
        <v>0.0006963184333333333</v>
      </c>
      <c r="P83" s="6">
        <v>-0.00028102973333333337</v>
      </c>
      <c r="Q83" s="6">
        <v>-0.00017775976666666667</v>
      </c>
      <c r="R83" s="6">
        <v>0.00016941753333333336</v>
      </c>
      <c r="S83" s="6">
        <v>-0.00014956285333333333</v>
      </c>
      <c r="T83" s="6">
        <v>0.0001875396333333333</v>
      </c>
      <c r="U83" s="2">
        <v>9999.997133333334</v>
      </c>
      <c r="V83" s="1">
        <v>4.4537</v>
      </c>
      <c r="W83" s="1">
        <v>1.9939</v>
      </c>
      <c r="X83" s="1">
        <v>-2.367433333333333</v>
      </c>
      <c r="Y83" s="1">
        <v>-49.01133333333333</v>
      </c>
      <c r="Z83" s="1">
        <v>-1.2226333333333332</v>
      </c>
      <c r="AA83" s="1">
        <v>-1.6944333333333332</v>
      </c>
      <c r="AB83" s="1">
        <v>-2.0995666666666666</v>
      </c>
      <c r="AC83" s="1">
        <v>5.464799999999999</v>
      </c>
      <c r="AD83" s="1">
        <v>-2.2059333333333337</v>
      </c>
      <c r="AE83" s="1">
        <v>-1.3956333333333333</v>
      </c>
      <c r="AF83" s="1">
        <v>1.3299666666666667</v>
      </c>
      <c r="AG83" s="1">
        <v>-1.1727</v>
      </c>
      <c r="AH83" s="1">
        <v>1.4715333333333334</v>
      </c>
    </row>
    <row r="84" spans="2:34" ht="11.25">
      <c r="B84" s="8" t="s">
        <v>56</v>
      </c>
      <c r="C84" s="3">
        <v>3000</v>
      </c>
      <c r="D84" s="5">
        <v>1.3650406666666666</v>
      </c>
      <c r="E84" s="5">
        <v>0.45501353333333333</v>
      </c>
      <c r="F84" s="4">
        <v>415.1275</v>
      </c>
      <c r="G84" s="5">
        <v>1.3650390000000001</v>
      </c>
      <c r="H84" s="6">
        <v>0.0018323573333333335</v>
      </c>
      <c r="I84" s="6">
        <v>0.0002728206333333333</v>
      </c>
      <c r="J84" s="6">
        <v>-0.0002814165</v>
      </c>
      <c r="K84" s="6">
        <v>-0.006734181333333333</v>
      </c>
      <c r="L84" s="6">
        <v>-0.00018059778666666668</v>
      </c>
      <c r="M84" s="6">
        <v>-0.00023149909999999998</v>
      </c>
      <c r="N84" s="6">
        <v>-0.00028331242333333337</v>
      </c>
      <c r="O84" s="6">
        <v>0.0007393925666666668</v>
      </c>
      <c r="P84" s="6">
        <v>-0.0003007182</v>
      </c>
      <c r="Q84" s="6">
        <v>-0.00018112886666666665</v>
      </c>
      <c r="R84" s="6">
        <v>0.0001809655333333333</v>
      </c>
      <c r="S84" s="6">
        <v>-0.00016352752</v>
      </c>
      <c r="T84" s="6">
        <v>0.0002039559</v>
      </c>
      <c r="U84" s="2">
        <v>9999.989633333333</v>
      </c>
      <c r="V84" s="1">
        <v>13.429933333333333</v>
      </c>
      <c r="W84" s="1">
        <v>1.9986999999999997</v>
      </c>
      <c r="X84" s="1">
        <v>-2.0623</v>
      </c>
      <c r="Y84" s="1">
        <v>-49.33093333333333</v>
      </c>
      <c r="Z84" s="1">
        <v>-1.3251666666666668</v>
      </c>
      <c r="AA84" s="1">
        <v>-1.6966</v>
      </c>
      <c r="AB84" s="1">
        <v>-2.0771333333333333</v>
      </c>
      <c r="AC84" s="1">
        <v>5.4162</v>
      </c>
      <c r="AD84" s="1">
        <v>-2.2031666666666667</v>
      </c>
      <c r="AE84" s="1">
        <v>-1.3273</v>
      </c>
      <c r="AF84" s="1">
        <v>1.3259333333333334</v>
      </c>
      <c r="AG84" s="1">
        <v>-1.1969</v>
      </c>
      <c r="AH84" s="1">
        <v>1.4938</v>
      </c>
    </row>
    <row r="85" spans="2:34" ht="11.25">
      <c r="B85" s="8" t="s">
        <v>56</v>
      </c>
      <c r="C85" s="3">
        <v>3200</v>
      </c>
      <c r="D85" s="5">
        <v>1.456357</v>
      </c>
      <c r="E85" s="5">
        <v>0.45511149999999995</v>
      </c>
      <c r="F85" s="4">
        <v>415.9287</v>
      </c>
      <c r="G85" s="5">
        <v>1.4563566666666665</v>
      </c>
      <c r="H85" s="6">
        <v>0.0007882686333333333</v>
      </c>
      <c r="I85" s="6">
        <v>0.00029936856666666666</v>
      </c>
      <c r="J85" s="6">
        <v>-0.00026148126666666665</v>
      </c>
      <c r="K85" s="6">
        <v>-0.007220081333333334</v>
      </c>
      <c r="L85" s="6">
        <v>-0.000171003075</v>
      </c>
      <c r="M85" s="6">
        <v>-0.00025159143333333337</v>
      </c>
      <c r="N85" s="6">
        <v>-0.00029792876666666666</v>
      </c>
      <c r="O85" s="6">
        <v>0.0007842014666666667</v>
      </c>
      <c r="P85" s="6">
        <v>-0.00032724059999999995</v>
      </c>
      <c r="Q85" s="6">
        <v>-0.00018270603333333334</v>
      </c>
      <c r="R85" s="6">
        <v>0.0001923482</v>
      </c>
      <c r="S85" s="6">
        <v>-0.0001789573</v>
      </c>
      <c r="T85" s="6">
        <v>0.00021995546666666666</v>
      </c>
      <c r="U85" s="2">
        <v>9999.997866666667</v>
      </c>
      <c r="V85" s="1">
        <v>5.417766666666666</v>
      </c>
      <c r="W85" s="1">
        <v>2.0554666666666668</v>
      </c>
      <c r="X85" s="1">
        <v>-1.7959333333333332</v>
      </c>
      <c r="Y85" s="1">
        <v>-49.574533333333335</v>
      </c>
      <c r="Z85" s="1">
        <v>-1.176</v>
      </c>
      <c r="AA85" s="1">
        <v>-1.7280666666666666</v>
      </c>
      <c r="AB85" s="1">
        <v>-2.0470666666666664</v>
      </c>
      <c r="AC85" s="1">
        <v>5.384266666666666</v>
      </c>
      <c r="AD85" s="1">
        <v>-2.2471333333333336</v>
      </c>
      <c r="AE85" s="1">
        <v>-1.2548333333333332</v>
      </c>
      <c r="AF85" s="1">
        <v>1.3209</v>
      </c>
      <c r="AG85" s="1">
        <v>-1.2278666666666667</v>
      </c>
      <c r="AH85" s="1">
        <v>1.51</v>
      </c>
    </row>
    <row r="86" spans="2:34" ht="11.25">
      <c r="B86" s="8" t="s">
        <v>56</v>
      </c>
      <c r="C86" s="3">
        <v>3400</v>
      </c>
      <c r="D86" s="5">
        <v>1.5471933333333332</v>
      </c>
      <c r="E86" s="5">
        <v>0.4550568</v>
      </c>
      <c r="F86" s="4">
        <v>416.3632</v>
      </c>
      <c r="G86" s="5">
        <v>1.5471933333333332</v>
      </c>
      <c r="H86" s="6">
        <v>0.00016545106666666668</v>
      </c>
      <c r="I86" s="6">
        <v>0.0002812728</v>
      </c>
      <c r="J86" s="6">
        <v>-0.0002263543</v>
      </c>
      <c r="K86" s="6">
        <v>-0.007705209</v>
      </c>
      <c r="L86" s="6">
        <v>-0.00017625551666666664</v>
      </c>
      <c r="M86" s="6">
        <v>-0.0002589653</v>
      </c>
      <c r="N86" s="6">
        <v>-0.00031727063333333334</v>
      </c>
      <c r="O86" s="6">
        <v>0.0008271480666666668</v>
      </c>
      <c r="P86" s="6">
        <v>-0.0003482745</v>
      </c>
      <c r="Q86" s="6">
        <v>-0.00018828423333333336</v>
      </c>
      <c r="R86" s="6">
        <v>0.0002002378</v>
      </c>
      <c r="S86" s="6">
        <v>-0.0001913785</v>
      </c>
      <c r="T86" s="6">
        <v>0.00023500236666666664</v>
      </c>
      <c r="U86" s="2">
        <v>9999.999533333334</v>
      </c>
      <c r="V86" s="1">
        <v>1.0724666666666667</v>
      </c>
      <c r="W86" s="1">
        <v>1.817866666666667</v>
      </c>
      <c r="X86" s="1">
        <v>-1.4634333333333334</v>
      </c>
      <c r="Y86" s="1">
        <v>-49.79966666666667</v>
      </c>
      <c r="Z86" s="1">
        <v>-1.1407999999999998</v>
      </c>
      <c r="AA86" s="1">
        <v>-1.6743</v>
      </c>
      <c r="AB86" s="1">
        <v>-2.051833333333333</v>
      </c>
      <c r="AC86" s="1">
        <v>5.3458</v>
      </c>
      <c r="AD86" s="1">
        <v>-2.251133333333333</v>
      </c>
      <c r="AE86" s="1">
        <v>-1.2171999999999998</v>
      </c>
      <c r="AF86" s="1">
        <v>1.2942333333333333</v>
      </c>
      <c r="AG86" s="1">
        <v>-1.2361333333333333</v>
      </c>
      <c r="AH86" s="1">
        <v>1.5185666666666666</v>
      </c>
    </row>
    <row r="87" spans="2:34" ht="11.25">
      <c r="B87" s="8" t="s">
        <v>56</v>
      </c>
      <c r="C87" s="3">
        <v>3600</v>
      </c>
      <c r="D87" s="5">
        <v>1.6380986666666668</v>
      </c>
      <c r="E87" s="5">
        <v>0.4550274</v>
      </c>
      <c r="F87" s="4">
        <v>416.34426666666667</v>
      </c>
      <c r="G87" s="5">
        <v>1.6380986666666668</v>
      </c>
      <c r="H87" s="6">
        <v>0.0002062724</v>
      </c>
      <c r="I87" s="6">
        <v>0.00021234276666666667</v>
      </c>
      <c r="J87" s="6">
        <v>-0.00035670563333333334</v>
      </c>
      <c r="K87" s="6">
        <v>-0.008196479</v>
      </c>
      <c r="L87" s="6">
        <v>-0.00019258745333333333</v>
      </c>
      <c r="M87" s="6">
        <v>-0.00024244049999999997</v>
      </c>
      <c r="N87" s="6">
        <v>-0.00030431766000000004</v>
      </c>
      <c r="O87" s="6">
        <v>0.0008719788666666666</v>
      </c>
      <c r="P87" s="6">
        <v>-0.0003672421</v>
      </c>
      <c r="Q87" s="6">
        <v>-0.00021682280000000003</v>
      </c>
      <c r="R87" s="6">
        <v>0.0002035663</v>
      </c>
      <c r="S87" s="6">
        <v>-0.0001992781</v>
      </c>
      <c r="T87" s="6">
        <v>0.0002433406666666667</v>
      </c>
      <c r="U87" s="2">
        <v>9999.9995</v>
      </c>
      <c r="V87" s="1">
        <v>1.2620333333333333</v>
      </c>
      <c r="W87" s="1">
        <v>1.2961666666666667</v>
      </c>
      <c r="X87" s="1">
        <v>-2.177766666666667</v>
      </c>
      <c r="Y87" s="1">
        <v>-50.0354</v>
      </c>
      <c r="Z87" s="1">
        <v>-1.1769999999999998</v>
      </c>
      <c r="AA87" s="1">
        <v>-1.4805333333333335</v>
      </c>
      <c r="AB87" s="1">
        <v>-1.8589333333333335</v>
      </c>
      <c r="AC87" s="1">
        <v>5.3229</v>
      </c>
      <c r="AD87" s="1">
        <v>-2.2421666666666664</v>
      </c>
      <c r="AE87" s="1">
        <v>-1.3236999999999999</v>
      </c>
      <c r="AF87" s="1">
        <v>1.2427</v>
      </c>
      <c r="AG87" s="1">
        <v>-1.2158</v>
      </c>
      <c r="AH87" s="1">
        <v>1.4852666666666667</v>
      </c>
    </row>
    <row r="88" spans="2:34" ht="11.25">
      <c r="B88" s="8" t="s">
        <v>56</v>
      </c>
      <c r="C88" s="3">
        <v>3800</v>
      </c>
      <c r="D88" s="5">
        <v>1.7290763333333334</v>
      </c>
      <c r="E88" s="5">
        <v>0.4550200666666666</v>
      </c>
      <c r="F88" s="4">
        <v>416.748</v>
      </c>
      <c r="G88" s="5">
        <v>1.729076</v>
      </c>
      <c r="H88" s="6">
        <v>-0.0004802895666666666</v>
      </c>
      <c r="I88" s="6">
        <v>0.00019823660666666665</v>
      </c>
      <c r="J88" s="6">
        <v>-0.0004993283</v>
      </c>
      <c r="K88" s="6">
        <v>-0.008678531666666666</v>
      </c>
      <c r="L88" s="6">
        <v>-0.00019478726666666667</v>
      </c>
      <c r="M88" s="6">
        <v>-0.00024170703333333332</v>
      </c>
      <c r="N88" s="6">
        <v>-0.00028800387</v>
      </c>
      <c r="O88" s="6">
        <v>0.0009165686000000001</v>
      </c>
      <c r="P88" s="6">
        <v>-0.00038856776666666666</v>
      </c>
      <c r="Q88" s="6">
        <v>-0.0002392782333333333</v>
      </c>
      <c r="R88" s="6">
        <v>0.00021077443333333335</v>
      </c>
      <c r="S88" s="6">
        <v>-0.00020913496666666667</v>
      </c>
      <c r="T88" s="6">
        <v>0.0002535277333333334</v>
      </c>
      <c r="U88" s="2">
        <v>9999.9992</v>
      </c>
      <c r="V88" s="1">
        <v>-2.7753333333333328</v>
      </c>
      <c r="W88" s="1">
        <v>1.1464333333333334</v>
      </c>
      <c r="X88" s="1">
        <v>-2.8881333333333337</v>
      </c>
      <c r="Y88" s="1">
        <v>-50.1908</v>
      </c>
      <c r="Z88" s="1">
        <v>-1.1277666666666668</v>
      </c>
      <c r="AA88" s="1">
        <v>-1.3983666666666668</v>
      </c>
      <c r="AB88" s="1">
        <v>-1.6666999999999998</v>
      </c>
      <c r="AC88" s="1">
        <v>5.3007333333333335</v>
      </c>
      <c r="AD88" s="1">
        <v>-2.2475666666666663</v>
      </c>
      <c r="AE88" s="1">
        <v>-1.3838666666666668</v>
      </c>
      <c r="AF88" s="1">
        <v>1.2189333333333334</v>
      </c>
      <c r="AG88" s="1">
        <v>-1.2088333333333332</v>
      </c>
      <c r="AH88" s="1">
        <v>1.4659666666666666</v>
      </c>
    </row>
    <row r="89" spans="2:34" ht="11.25">
      <c r="B89" s="8" t="s">
        <v>56</v>
      </c>
      <c r="C89" s="3">
        <v>4000</v>
      </c>
      <c r="D89" s="5">
        <v>1.8197880000000002</v>
      </c>
      <c r="E89" s="5">
        <v>0.454947</v>
      </c>
      <c r="F89" s="4">
        <v>418.1977</v>
      </c>
      <c r="G89" s="5">
        <v>1.8197853333333331</v>
      </c>
      <c r="H89" s="6">
        <v>-0.0031435263333333334</v>
      </c>
      <c r="I89" s="6">
        <v>0.00020333093333333333</v>
      </c>
      <c r="J89" s="6">
        <v>-0.0005629244666666666</v>
      </c>
      <c r="K89" s="6">
        <v>-0.009157970666666666</v>
      </c>
      <c r="L89" s="6">
        <v>-0.00015858769</v>
      </c>
      <c r="M89" s="6">
        <v>-0.00025029653333333334</v>
      </c>
      <c r="N89" s="6">
        <v>-0.0002856350466666667</v>
      </c>
      <c r="O89" s="6">
        <v>0.0009634544666666667</v>
      </c>
      <c r="P89" s="6">
        <v>-0.000418782</v>
      </c>
      <c r="Q89" s="6">
        <v>-0.00025240273333333334</v>
      </c>
      <c r="R89" s="6">
        <v>0.00021837606666666668</v>
      </c>
      <c r="S89" s="6">
        <v>-0.0002222309</v>
      </c>
      <c r="T89" s="6">
        <v>0.00026602520000000004</v>
      </c>
      <c r="U89" s="2">
        <v>9999.9848</v>
      </c>
      <c r="V89" s="1">
        <v>-17.272266666666667</v>
      </c>
      <c r="W89" s="1">
        <v>1.1171666666666666</v>
      </c>
      <c r="X89" s="1">
        <v>-3.0935333333333332</v>
      </c>
      <c r="Y89" s="1">
        <v>-50.32356666666667</v>
      </c>
      <c r="Z89" s="1">
        <v>-0.8725666666666667</v>
      </c>
      <c r="AA89" s="1">
        <v>-1.3759</v>
      </c>
      <c r="AB89" s="1">
        <v>-1.5706333333333333</v>
      </c>
      <c r="AC89" s="1">
        <v>5.2942</v>
      </c>
      <c r="AD89" s="1">
        <v>-2.3015666666666665</v>
      </c>
      <c r="AE89" s="1">
        <v>-1.3870000000000002</v>
      </c>
      <c r="AF89" s="1">
        <v>1.1999</v>
      </c>
      <c r="AG89" s="1">
        <v>-1.2205333333333332</v>
      </c>
      <c r="AH89" s="1">
        <v>1.4616</v>
      </c>
    </row>
    <row r="90" spans="2:34" ht="11.25">
      <c r="B90" s="8" t="s">
        <v>56</v>
      </c>
      <c r="C90" s="3">
        <v>4200</v>
      </c>
      <c r="D90" s="5">
        <v>1.9108133333333335</v>
      </c>
      <c r="E90" s="5">
        <v>0.45495546666666664</v>
      </c>
      <c r="F90" s="4">
        <v>418.9954333333333</v>
      </c>
      <c r="G90" s="5">
        <v>1.9108070000000001</v>
      </c>
      <c r="H90" s="6">
        <v>-0.004824831</v>
      </c>
      <c r="I90" s="6">
        <v>0.00024546450000000004</v>
      </c>
      <c r="J90" s="6">
        <v>-0.0005579497666666666</v>
      </c>
      <c r="K90" s="6">
        <v>-0.009634084999999999</v>
      </c>
      <c r="L90" s="6">
        <v>-0.00014037436000000002</v>
      </c>
      <c r="M90" s="6">
        <v>-0.0002719251</v>
      </c>
      <c r="N90" s="6">
        <v>-0.0002996010266666667</v>
      </c>
      <c r="O90" s="6">
        <v>0.0010046800666666667</v>
      </c>
      <c r="P90" s="6">
        <v>-0.00044374739999999995</v>
      </c>
      <c r="Q90" s="6">
        <v>-0.00025643826666666667</v>
      </c>
      <c r="R90" s="6">
        <v>0.00023291230000000002</v>
      </c>
      <c r="S90" s="6">
        <v>-0.00023626139999999998</v>
      </c>
      <c r="T90" s="6">
        <v>0.00028130633333333337</v>
      </c>
      <c r="U90" s="2">
        <v>9999.9677</v>
      </c>
      <c r="V90" s="1">
        <v>-25.249433333333332</v>
      </c>
      <c r="W90" s="1">
        <v>1.2844333333333333</v>
      </c>
      <c r="X90" s="1">
        <v>-2.9201333333333337</v>
      </c>
      <c r="Y90" s="1">
        <v>-50.41813333333334</v>
      </c>
      <c r="Z90" s="1">
        <v>-0.7354333333333334</v>
      </c>
      <c r="AA90" s="1">
        <v>-1.4233666666666664</v>
      </c>
      <c r="AB90" s="1">
        <v>-1.5686333333333333</v>
      </c>
      <c r="AC90" s="1">
        <v>5.257733333333333</v>
      </c>
      <c r="AD90" s="1">
        <v>-2.3224666666666667</v>
      </c>
      <c r="AE90" s="1">
        <v>-1.3420666666666667</v>
      </c>
      <c r="AF90" s="1">
        <v>1.2188333333333334</v>
      </c>
      <c r="AG90" s="1">
        <v>-1.236</v>
      </c>
      <c r="AH90" s="1">
        <v>1.4720000000000002</v>
      </c>
    </row>
    <row r="91" spans="2:34" ht="11.25">
      <c r="B91" s="8" t="s">
        <v>56</v>
      </c>
      <c r="C91" s="3">
        <v>4400</v>
      </c>
      <c r="D91" s="5">
        <v>2.0015276666666666</v>
      </c>
      <c r="E91" s="5">
        <v>0.45489263333333335</v>
      </c>
      <c r="F91" s="4">
        <v>417.31646666666666</v>
      </c>
      <c r="G91" s="5">
        <v>2.0015266666666665</v>
      </c>
      <c r="H91" s="6">
        <v>-0.0016934203333333333</v>
      </c>
      <c r="I91" s="6">
        <v>0.0003150319</v>
      </c>
      <c r="J91" s="6">
        <v>-0.0004482936</v>
      </c>
      <c r="K91" s="6">
        <v>-0.010106126666666666</v>
      </c>
      <c r="L91" s="6">
        <v>-0.00019586816000000001</v>
      </c>
      <c r="M91" s="6">
        <v>-0.0003043374666666667</v>
      </c>
      <c r="N91" s="6">
        <v>-0.0003363245666666667</v>
      </c>
      <c r="O91" s="6">
        <v>0.001041435</v>
      </c>
      <c r="P91" s="6">
        <v>-0.00045383713333333337</v>
      </c>
      <c r="Q91" s="6">
        <v>-0.0002479842</v>
      </c>
      <c r="R91" s="6">
        <v>0.0002529979</v>
      </c>
      <c r="S91" s="6">
        <v>-0.0002497122333333333</v>
      </c>
      <c r="T91" s="6">
        <v>0.0002971967333333333</v>
      </c>
      <c r="U91" s="2">
        <v>9999.996033333333</v>
      </c>
      <c r="V91" s="1">
        <v>-8.460033333333334</v>
      </c>
      <c r="W91" s="1">
        <v>1.5737333333333332</v>
      </c>
      <c r="X91" s="1">
        <v>-2.240066666666667</v>
      </c>
      <c r="Y91" s="1">
        <v>-50.49163333333333</v>
      </c>
      <c r="Z91" s="1">
        <v>-0.9794</v>
      </c>
      <c r="AA91" s="1">
        <v>-1.5208000000000002</v>
      </c>
      <c r="AB91" s="1">
        <v>-1.6810333333333334</v>
      </c>
      <c r="AC91" s="1">
        <v>5.2031</v>
      </c>
      <c r="AD91" s="1">
        <v>-2.2676666666666665</v>
      </c>
      <c r="AE91" s="1">
        <v>-1.2389666666666665</v>
      </c>
      <c r="AF91" s="1">
        <v>1.2639333333333334</v>
      </c>
      <c r="AG91" s="1">
        <v>-1.2471333333333334</v>
      </c>
      <c r="AH91" s="1">
        <v>1.4846333333333337</v>
      </c>
    </row>
    <row r="92" spans="2:34" ht="11.25">
      <c r="B92" s="8" t="s">
        <v>56</v>
      </c>
      <c r="C92" s="3">
        <v>4600</v>
      </c>
      <c r="D92" s="5">
        <v>2.0921476666666665</v>
      </c>
      <c r="E92" s="5">
        <v>0.4548147</v>
      </c>
      <c r="F92" s="4">
        <v>414.6421</v>
      </c>
      <c r="G92" s="5">
        <v>2.092144</v>
      </c>
      <c r="H92" s="6">
        <v>0.0038252403333333333</v>
      </c>
      <c r="I92" s="6">
        <v>0.0003808153</v>
      </c>
      <c r="J92" s="6">
        <v>-0.0004123901000000001</v>
      </c>
      <c r="K92" s="6">
        <v>-0.010578516666666668</v>
      </c>
      <c r="L92" s="6">
        <v>-0.0002952163333333334</v>
      </c>
      <c r="M92" s="6">
        <v>-0.0003296294</v>
      </c>
      <c r="N92" s="6">
        <v>-0.00035898833333333335</v>
      </c>
      <c r="O92" s="6">
        <v>0.001073618</v>
      </c>
      <c r="P92" s="6">
        <v>-0.0004547586666666667</v>
      </c>
      <c r="Q92" s="6">
        <v>-0.0002464185333333334</v>
      </c>
      <c r="R92" s="6">
        <v>0.00026911106666666665</v>
      </c>
      <c r="S92" s="6">
        <v>-0.000259427</v>
      </c>
      <c r="T92" s="6">
        <v>0.00030904483333333335</v>
      </c>
      <c r="U92" s="2">
        <v>9999.9829</v>
      </c>
      <c r="V92" s="1">
        <v>18.2838</v>
      </c>
      <c r="W92" s="1">
        <v>1.8201</v>
      </c>
      <c r="X92" s="1">
        <v>-1.9714333333333334</v>
      </c>
      <c r="Y92" s="1">
        <v>-50.5625</v>
      </c>
      <c r="Z92" s="1">
        <v>-1.4116666666666664</v>
      </c>
      <c r="AA92" s="1">
        <v>-1.5758</v>
      </c>
      <c r="AB92" s="1">
        <v>-1.7164666666666666</v>
      </c>
      <c r="AC92" s="1">
        <v>5.1316</v>
      </c>
      <c r="AD92" s="1">
        <v>-2.173833333333333</v>
      </c>
      <c r="AE92" s="1">
        <v>-1.1778333333333333</v>
      </c>
      <c r="AF92" s="1">
        <v>1.2862</v>
      </c>
      <c r="AG92" s="1">
        <v>-1.2396666666666667</v>
      </c>
      <c r="AH92" s="1">
        <v>1.477</v>
      </c>
    </row>
    <row r="93" spans="2:34" ht="11.25">
      <c r="B93" s="8" t="s">
        <v>56</v>
      </c>
      <c r="C93" s="3">
        <v>4800</v>
      </c>
      <c r="D93" s="5">
        <v>2.1831816666666666</v>
      </c>
      <c r="E93" s="5">
        <v>0.4548294666666666</v>
      </c>
      <c r="F93" s="4">
        <v>411.7825</v>
      </c>
      <c r="G93" s="5">
        <v>2.1831576666666663</v>
      </c>
      <c r="H93" s="6">
        <v>0.010234657666666666</v>
      </c>
      <c r="I93" s="6">
        <v>0.0004460491</v>
      </c>
      <c r="J93" s="6">
        <v>-0.00039039653333333333</v>
      </c>
      <c r="K93" s="6">
        <v>-0.011054486666666669</v>
      </c>
      <c r="L93" s="6">
        <v>-0.0004065681666666667</v>
      </c>
      <c r="M93" s="6">
        <v>-0.00035398983333333336</v>
      </c>
      <c r="N93" s="6">
        <v>-0.00037948233333333337</v>
      </c>
      <c r="O93" s="6">
        <v>0.0011047670000000002</v>
      </c>
      <c r="P93" s="6">
        <v>-0.0004546402666666667</v>
      </c>
      <c r="Q93" s="6">
        <v>-0.0002454459</v>
      </c>
      <c r="R93" s="6">
        <v>0.0002862085666666667</v>
      </c>
      <c r="S93" s="6">
        <v>-0.00026891020000000004</v>
      </c>
      <c r="T93" s="6">
        <v>0.00032122263333333334</v>
      </c>
      <c r="U93" s="2">
        <v>9999.8897</v>
      </c>
      <c r="V93" s="1">
        <v>46.8795</v>
      </c>
      <c r="W93" s="1">
        <v>2.0429999999999997</v>
      </c>
      <c r="X93" s="1">
        <v>-1.7884666666666666</v>
      </c>
      <c r="Y93" s="1">
        <v>-50.634366666666665</v>
      </c>
      <c r="Z93" s="1">
        <v>-1.8629333333333333</v>
      </c>
      <c r="AA93" s="1">
        <v>-1.6216666666666668</v>
      </c>
      <c r="AB93" s="1">
        <v>-1.7387333333333335</v>
      </c>
      <c r="AC93" s="1">
        <v>5.060266666666667</v>
      </c>
      <c r="AD93" s="1">
        <v>-2.0826333333333333</v>
      </c>
      <c r="AE93" s="1">
        <v>-1.1242666666666667</v>
      </c>
      <c r="AF93" s="1">
        <v>1.3108666666666666</v>
      </c>
      <c r="AG93" s="1">
        <v>-1.2314</v>
      </c>
      <c r="AH93" s="1">
        <v>1.4711666666666667</v>
      </c>
    </row>
    <row r="94" spans="2:34" ht="11.25">
      <c r="B94" s="8" t="s">
        <v>56</v>
      </c>
      <c r="C94" s="3">
        <v>5000</v>
      </c>
      <c r="D94" s="5">
        <v>2.2743230000000003</v>
      </c>
      <c r="E94" s="5">
        <v>0.4548645333333334</v>
      </c>
      <c r="F94" s="4">
        <v>408.9946</v>
      </c>
      <c r="G94" s="5">
        <v>2.274259</v>
      </c>
      <c r="H94" s="6">
        <v>0.01700258</v>
      </c>
      <c r="I94" s="6">
        <v>0.0005072202666666667</v>
      </c>
      <c r="J94" s="6">
        <v>-0.0003873818</v>
      </c>
      <c r="K94" s="6">
        <v>-0.011528046666666666</v>
      </c>
      <c r="L94" s="6">
        <v>-0.0005258351666666667</v>
      </c>
      <c r="M94" s="6">
        <v>-0.0003740455333333334</v>
      </c>
      <c r="N94" s="6">
        <v>-0.00039791986666666665</v>
      </c>
      <c r="O94" s="6">
        <v>0.001134709</v>
      </c>
      <c r="P94" s="6">
        <v>-0.0004524113333333334</v>
      </c>
      <c r="Q94" s="6">
        <v>-0.00024960603333333336</v>
      </c>
      <c r="R94" s="6">
        <v>0.00030429416666666667</v>
      </c>
      <c r="S94" s="6">
        <v>-0.0002783451333333333</v>
      </c>
      <c r="T94" s="6">
        <v>0.0003335135666666667</v>
      </c>
      <c r="U94" s="2">
        <v>9999.7201</v>
      </c>
      <c r="V94" s="1">
        <v>74.7581</v>
      </c>
      <c r="W94" s="1">
        <v>2.230066666666667</v>
      </c>
      <c r="X94" s="1">
        <v>-1.7036666666666669</v>
      </c>
      <c r="Y94" s="1">
        <v>-50.687333333333335</v>
      </c>
      <c r="Z94" s="1">
        <v>-2.3127666666666666</v>
      </c>
      <c r="AA94" s="1">
        <v>-1.6449333333333334</v>
      </c>
      <c r="AB94" s="1">
        <v>-1.7501666666666669</v>
      </c>
      <c r="AC94" s="1">
        <v>4.989133333333334</v>
      </c>
      <c r="AD94" s="1">
        <v>-1.9893999999999998</v>
      </c>
      <c r="AE94" s="1">
        <v>-1.0975666666666668</v>
      </c>
      <c r="AF94" s="1">
        <v>1.3378666666666668</v>
      </c>
      <c r="AG94" s="1">
        <v>-1.2235333333333334</v>
      </c>
      <c r="AH94" s="1">
        <v>1.4661666666666664</v>
      </c>
    </row>
    <row r="95" spans="2:34" ht="11.25">
      <c r="B95" s="8" t="s">
        <v>56</v>
      </c>
      <c r="C95" s="3">
        <v>5200</v>
      </c>
      <c r="D95" s="5">
        <v>2.3649766666666667</v>
      </c>
      <c r="E95" s="5">
        <v>0.4548031666666666</v>
      </c>
      <c r="F95" s="4">
        <v>406.42283333333336</v>
      </c>
      <c r="G95" s="5">
        <v>2.364857</v>
      </c>
      <c r="H95" s="6">
        <v>0.023762323333333335</v>
      </c>
      <c r="I95" s="6">
        <v>0.0005528736</v>
      </c>
      <c r="J95" s="6">
        <v>-0.0003628959333333333</v>
      </c>
      <c r="K95" s="6">
        <v>-0.012003246666666667</v>
      </c>
      <c r="L95" s="6">
        <v>-0.0006439609666666667</v>
      </c>
      <c r="M95" s="6">
        <v>-0.0003895283333333333</v>
      </c>
      <c r="N95" s="6">
        <v>-0.0004173331333333333</v>
      </c>
      <c r="O95" s="6">
        <v>0.001165205</v>
      </c>
      <c r="P95" s="6">
        <v>-0.00044974233333333337</v>
      </c>
      <c r="Q95" s="6">
        <v>-0.0002531285666666667</v>
      </c>
      <c r="R95" s="6">
        <v>0.000318254</v>
      </c>
      <c r="S95" s="6">
        <v>-0.0002871299666666667</v>
      </c>
      <c r="T95" s="6">
        <v>0.00034317276666666666</v>
      </c>
      <c r="U95" s="2">
        <v>9999.494700000001</v>
      </c>
      <c r="V95" s="1">
        <v>100.47453333333333</v>
      </c>
      <c r="W95" s="1">
        <v>2.3376</v>
      </c>
      <c r="X95" s="1">
        <v>-1.5348</v>
      </c>
      <c r="Y95" s="1">
        <v>-50.75376666666667</v>
      </c>
      <c r="Z95" s="1">
        <v>-2.7236</v>
      </c>
      <c r="AA95" s="1">
        <v>-1.6473333333333333</v>
      </c>
      <c r="AB95" s="1">
        <v>-1.7652333333333334</v>
      </c>
      <c r="AC95" s="1">
        <v>4.926866666666666</v>
      </c>
      <c r="AD95" s="1">
        <v>-1.9018666666666666</v>
      </c>
      <c r="AE95" s="1">
        <v>-1.0703333333333334</v>
      </c>
      <c r="AF95" s="1">
        <v>1.3456000000000001</v>
      </c>
      <c r="AG95" s="1">
        <v>-1.2137666666666667</v>
      </c>
      <c r="AH95" s="1">
        <v>1.4507999999999999</v>
      </c>
    </row>
    <row r="96" spans="2:34" ht="11.25">
      <c r="B96" s="8" t="s">
        <v>56</v>
      </c>
      <c r="C96" s="3">
        <v>5400</v>
      </c>
      <c r="D96" s="5">
        <v>2.4557629999999997</v>
      </c>
      <c r="E96" s="5">
        <v>0.4547708666666667</v>
      </c>
      <c r="F96" s="4">
        <v>404.0797</v>
      </c>
      <c r="G96" s="5">
        <v>2.455574</v>
      </c>
      <c r="H96" s="6">
        <v>0.030428269999999997</v>
      </c>
      <c r="I96" s="6">
        <v>0.0005831161</v>
      </c>
      <c r="J96" s="6">
        <v>-0.0003266126333333333</v>
      </c>
      <c r="K96" s="6">
        <v>-0.012480446666666667</v>
      </c>
      <c r="L96" s="6">
        <v>-0.0007640006</v>
      </c>
      <c r="M96" s="6">
        <v>-0.0004004046333333333</v>
      </c>
      <c r="N96" s="6">
        <v>-0.00043992366666666664</v>
      </c>
      <c r="O96" s="6">
        <v>0.0011934736666666665</v>
      </c>
      <c r="P96" s="6">
        <v>-0.0004472132333333333</v>
      </c>
      <c r="Q96" s="6">
        <v>-0.0002588673333333333</v>
      </c>
      <c r="R96" s="6">
        <v>0.00033168423333333335</v>
      </c>
      <c r="S96" s="6">
        <v>-0.00029597116666666665</v>
      </c>
      <c r="T96" s="6">
        <v>0.000354697</v>
      </c>
      <c r="U96" s="2">
        <v>9999.231833333333</v>
      </c>
      <c r="V96" s="1">
        <v>123.90456666666667</v>
      </c>
      <c r="W96" s="1">
        <v>2.3743333333333334</v>
      </c>
      <c r="X96" s="1">
        <v>-1.3302333333333332</v>
      </c>
      <c r="Y96" s="1">
        <v>-50.820699999999995</v>
      </c>
      <c r="Z96" s="1">
        <v>-3.111666666666667</v>
      </c>
      <c r="AA96" s="1">
        <v>-1.6306999999999998</v>
      </c>
      <c r="AB96" s="1">
        <v>-1.7919333333333334</v>
      </c>
      <c r="AC96" s="1">
        <v>4.859866666666666</v>
      </c>
      <c r="AD96" s="1">
        <v>-1.8212666666666666</v>
      </c>
      <c r="AE96" s="1">
        <v>-1.0541333333333334</v>
      </c>
      <c r="AF96" s="1">
        <v>1.3505</v>
      </c>
      <c r="AG96" s="1">
        <v>-1.2049</v>
      </c>
      <c r="AH96" s="1">
        <v>1.4441666666666666</v>
      </c>
    </row>
    <row r="97" spans="2:34" ht="11.25">
      <c r="B97" s="8" t="s">
        <v>56</v>
      </c>
      <c r="C97" s="3">
        <v>5600</v>
      </c>
      <c r="D97" s="5">
        <v>2.546046666666667</v>
      </c>
      <c r="E97" s="5">
        <v>0.45465116666666666</v>
      </c>
      <c r="F97" s="4">
        <v>402.02293333333336</v>
      </c>
      <c r="G97" s="5">
        <v>2.545780666666667</v>
      </c>
      <c r="H97" s="6">
        <v>0.03678319333333333</v>
      </c>
      <c r="I97" s="6">
        <v>0.0006226036</v>
      </c>
      <c r="J97" s="6">
        <v>-0.00030059996666666666</v>
      </c>
      <c r="K97" s="6">
        <v>-0.012955643333333334</v>
      </c>
      <c r="L97" s="6">
        <v>-0.0008799950000000001</v>
      </c>
      <c r="M97" s="6">
        <v>-0.0004135572</v>
      </c>
      <c r="N97" s="6">
        <v>-0.00045981019999999996</v>
      </c>
      <c r="O97" s="6">
        <v>0.0012216306666666668</v>
      </c>
      <c r="P97" s="6">
        <v>-0.0004460077666666666</v>
      </c>
      <c r="Q97" s="6">
        <v>-0.0002640807</v>
      </c>
      <c r="R97" s="6">
        <v>0.00034466470000000003</v>
      </c>
      <c r="S97" s="6">
        <v>-0.0003049711</v>
      </c>
      <c r="T97" s="6">
        <v>0.0003658228666666667</v>
      </c>
      <c r="U97" s="2">
        <v>9998.955966666666</v>
      </c>
      <c r="V97" s="1">
        <v>144.47046666666665</v>
      </c>
      <c r="W97" s="1">
        <v>2.4453333333333336</v>
      </c>
      <c r="X97" s="1">
        <v>-1.181</v>
      </c>
      <c r="Y97" s="1">
        <v>-50.884899999999995</v>
      </c>
      <c r="Z97" s="1">
        <v>-3.4569333333333336</v>
      </c>
      <c r="AA97" s="1">
        <v>-1.6245666666666665</v>
      </c>
      <c r="AB97" s="1">
        <v>-1.8064999999999998</v>
      </c>
      <c r="AC97" s="1">
        <v>4.798100000000001</v>
      </c>
      <c r="AD97" s="1">
        <v>-1.7519333333333333</v>
      </c>
      <c r="AE97" s="1">
        <v>-1.0372666666666668</v>
      </c>
      <c r="AF97" s="1">
        <v>1.3536333333333335</v>
      </c>
      <c r="AG97" s="1">
        <v>-1.1975666666666667</v>
      </c>
      <c r="AH97" s="1">
        <v>1.4365666666666668</v>
      </c>
    </row>
    <row r="98" spans="2:34" ht="11.25">
      <c r="B98" s="8" t="s">
        <v>56</v>
      </c>
      <c r="C98" s="3">
        <v>5800</v>
      </c>
      <c r="D98" s="5">
        <v>2.637833666666667</v>
      </c>
      <c r="E98" s="5">
        <v>0.4547988333333333</v>
      </c>
      <c r="F98" s="4">
        <v>400.30060000000003</v>
      </c>
      <c r="G98" s="5">
        <v>2.637488333333333</v>
      </c>
      <c r="H98" s="6">
        <v>0.04265168666666667</v>
      </c>
      <c r="I98" s="6">
        <v>0.0006599718666666666</v>
      </c>
      <c r="J98" s="6">
        <v>-0.0002835190666666667</v>
      </c>
      <c r="K98" s="6">
        <v>-0.013445730000000001</v>
      </c>
      <c r="L98" s="6">
        <v>-0.0009848510333333334</v>
      </c>
      <c r="M98" s="6">
        <v>-0.0004245901666666666</v>
      </c>
      <c r="N98" s="6">
        <v>-0.000477442</v>
      </c>
      <c r="O98" s="6">
        <v>0.001251149</v>
      </c>
      <c r="P98" s="6">
        <v>-0.00044879713333333327</v>
      </c>
      <c r="Q98" s="6">
        <v>-0.0002711473666666667</v>
      </c>
      <c r="R98" s="6">
        <v>0.0003567050666666667</v>
      </c>
      <c r="S98" s="6">
        <v>-0.00031381456666666665</v>
      </c>
      <c r="T98" s="6">
        <v>0.00037698596666666667</v>
      </c>
      <c r="U98" s="2">
        <v>9998.692333333332</v>
      </c>
      <c r="V98" s="1">
        <v>161.6915</v>
      </c>
      <c r="W98" s="1">
        <v>2.5016000000000003</v>
      </c>
      <c r="X98" s="1">
        <v>-1.0749666666666666</v>
      </c>
      <c r="Y98" s="1">
        <v>-50.97206666666667</v>
      </c>
      <c r="Z98" s="1">
        <v>-3.7343666666666664</v>
      </c>
      <c r="AA98" s="1">
        <v>-1.6101666666666665</v>
      </c>
      <c r="AB98" s="1">
        <v>-1.8110666666666664</v>
      </c>
      <c r="AC98" s="1">
        <v>4.743266666666667</v>
      </c>
      <c r="AD98" s="1">
        <v>-1.702</v>
      </c>
      <c r="AE98" s="1">
        <v>-1.0277</v>
      </c>
      <c r="AF98" s="1">
        <v>1.3519333333333334</v>
      </c>
      <c r="AG98" s="1">
        <v>-1.1890333333333334</v>
      </c>
      <c r="AH98" s="1">
        <v>1.4288333333333332</v>
      </c>
    </row>
    <row r="99" spans="2:34" ht="11.25">
      <c r="B99" s="8" t="s">
        <v>56</v>
      </c>
      <c r="C99" s="3">
        <v>6000</v>
      </c>
      <c r="D99" s="5">
        <v>2.727729666666667</v>
      </c>
      <c r="E99" s="5">
        <v>0.4546215333333334</v>
      </c>
      <c r="F99" s="4">
        <v>399.0152333333333</v>
      </c>
      <c r="G99" s="5">
        <v>2.7273133333333335</v>
      </c>
      <c r="H99" s="6">
        <v>0.04761078666666666</v>
      </c>
      <c r="I99" s="6">
        <v>0.0006991952666666667</v>
      </c>
      <c r="J99" s="6">
        <v>-0.00028548416666666665</v>
      </c>
      <c r="K99" s="6">
        <v>-0.013926626666666666</v>
      </c>
      <c r="L99" s="6">
        <v>-0.0010735979</v>
      </c>
      <c r="M99" s="6">
        <v>-0.0004360896</v>
      </c>
      <c r="N99" s="6">
        <v>-0.0004909619</v>
      </c>
      <c r="O99" s="6">
        <v>0.0012813553333333335</v>
      </c>
      <c r="P99" s="6">
        <v>-0.00045338406666666663</v>
      </c>
      <c r="Q99" s="6">
        <v>-0.0002797743333333333</v>
      </c>
      <c r="R99" s="6">
        <v>0.0003683488333333334</v>
      </c>
      <c r="S99" s="6">
        <v>-0.00032077169999999994</v>
      </c>
      <c r="T99" s="6">
        <v>0.0003857625333333334</v>
      </c>
      <c r="U99" s="2">
        <v>9998.475833333334</v>
      </c>
      <c r="V99" s="1">
        <v>174.54356666666664</v>
      </c>
      <c r="W99" s="1">
        <v>2.563266666666667</v>
      </c>
      <c r="X99" s="1">
        <v>-1.0468666666666666</v>
      </c>
      <c r="Y99" s="1">
        <v>-51.05533333333333</v>
      </c>
      <c r="Z99" s="1">
        <v>-3.9364333333333335</v>
      </c>
      <c r="AA99" s="1">
        <v>-1.5989666666666669</v>
      </c>
      <c r="AB99" s="1">
        <v>-1.8005000000000002</v>
      </c>
      <c r="AC99" s="1">
        <v>4.6975</v>
      </c>
      <c r="AD99" s="1">
        <v>-1.6623666666666665</v>
      </c>
      <c r="AE99" s="1">
        <v>-1.0256999999999998</v>
      </c>
      <c r="AF99" s="1">
        <v>1.3502666666666665</v>
      </c>
      <c r="AG99" s="1">
        <v>-1.1757</v>
      </c>
      <c r="AH99" s="1">
        <v>1.4139666666666668</v>
      </c>
    </row>
    <row r="100" spans="2:34" ht="11.25">
      <c r="B100" s="8" t="s">
        <v>56</v>
      </c>
      <c r="C100" s="3">
        <v>6200</v>
      </c>
      <c r="D100" s="5">
        <v>2.8183920000000007</v>
      </c>
      <c r="E100" s="5">
        <v>0.4545793333333334</v>
      </c>
      <c r="F100" s="4">
        <v>398.13843333333335</v>
      </c>
      <c r="G100" s="5">
        <v>2.817918</v>
      </c>
      <c r="H100" s="6">
        <v>0.05166383</v>
      </c>
      <c r="I100" s="6">
        <v>0.0007500427333333332</v>
      </c>
      <c r="J100" s="6">
        <v>-0.0002903348</v>
      </c>
      <c r="K100" s="6">
        <v>-0.014414996666666666</v>
      </c>
      <c r="L100" s="6">
        <v>-0.0011464448333333335</v>
      </c>
      <c r="M100" s="6">
        <v>-0.0004503455333333333</v>
      </c>
      <c r="N100" s="6">
        <v>-0.0005029972666666666</v>
      </c>
      <c r="O100" s="6">
        <v>0.0013129276666666667</v>
      </c>
      <c r="P100" s="6">
        <v>-0.0004616140333333333</v>
      </c>
      <c r="Q100" s="6">
        <v>-0.0002867653</v>
      </c>
      <c r="R100" s="6">
        <v>0.00038129416666666665</v>
      </c>
      <c r="S100" s="6">
        <v>-0.0003306362333333333</v>
      </c>
      <c r="T100" s="6">
        <v>0.0003969657</v>
      </c>
      <c r="U100" s="2">
        <v>9998.318233333333</v>
      </c>
      <c r="V100" s="1">
        <v>183.30986666666664</v>
      </c>
      <c r="W100" s="1">
        <v>2.6612333333333336</v>
      </c>
      <c r="X100" s="1">
        <v>-1.0304</v>
      </c>
      <c r="Y100" s="1">
        <v>-51.14566666666666</v>
      </c>
      <c r="Z100" s="1">
        <v>-4.0684000000000005</v>
      </c>
      <c r="AA100" s="1">
        <v>-1.5982</v>
      </c>
      <c r="AB100" s="1">
        <v>-1.7853999999999999</v>
      </c>
      <c r="AC100" s="1">
        <v>4.658433333333334</v>
      </c>
      <c r="AD100" s="1">
        <v>-1.6381</v>
      </c>
      <c r="AE100" s="1">
        <v>-1.0175333333333334</v>
      </c>
      <c r="AF100" s="1">
        <v>1.3527333333333333</v>
      </c>
      <c r="AG100" s="1">
        <v>-1.1728333333333334</v>
      </c>
      <c r="AH100" s="1">
        <v>1.4081666666666666</v>
      </c>
    </row>
    <row r="101" spans="2:34" ht="11.25">
      <c r="B101" s="8" t="s">
        <v>56</v>
      </c>
      <c r="C101" s="3">
        <v>6400</v>
      </c>
      <c r="D101" s="5">
        <v>2.9090570000000002</v>
      </c>
      <c r="E101" s="5">
        <v>0.45454013333333326</v>
      </c>
      <c r="F101" s="4">
        <v>397.61276666666663</v>
      </c>
      <c r="G101" s="5">
        <v>2.9085389999999998</v>
      </c>
      <c r="H101" s="6">
        <v>0.05485473</v>
      </c>
      <c r="I101" s="6">
        <v>0.0008030400333333333</v>
      </c>
      <c r="J101" s="6">
        <v>-0.0002993684</v>
      </c>
      <c r="K101" s="6">
        <v>-0.014910713333333334</v>
      </c>
      <c r="L101" s="6">
        <v>-0.0012059052</v>
      </c>
      <c r="M101" s="6">
        <v>-0.0004658792</v>
      </c>
      <c r="N101" s="6">
        <v>-0.0005134529</v>
      </c>
      <c r="O101" s="6">
        <v>0.0013463593333333333</v>
      </c>
      <c r="P101" s="6">
        <v>-0.0004727796666666666</v>
      </c>
      <c r="Q101" s="6">
        <v>-0.00029325630000000003</v>
      </c>
      <c r="R101" s="6">
        <v>0.00039520203333333337</v>
      </c>
      <c r="S101" s="6">
        <v>-0.0003409579333333334</v>
      </c>
      <c r="T101" s="6">
        <v>0.0004075343333333333</v>
      </c>
      <c r="U101" s="2">
        <v>9998.219833333333</v>
      </c>
      <c r="V101" s="1">
        <v>188.56593333333333</v>
      </c>
      <c r="W101" s="1">
        <v>2.7604666666666664</v>
      </c>
      <c r="X101" s="1">
        <v>-1.0293</v>
      </c>
      <c r="Y101" s="1">
        <v>-51.25563333333333</v>
      </c>
      <c r="Z101" s="1">
        <v>-4.145933333333333</v>
      </c>
      <c r="AA101" s="1">
        <v>-1.6017666666666666</v>
      </c>
      <c r="AB101" s="1">
        <v>-1.7655999999999998</v>
      </c>
      <c r="AC101" s="1">
        <v>4.6282000000000005</v>
      </c>
      <c r="AD101" s="1">
        <v>-1.6254000000000002</v>
      </c>
      <c r="AE101" s="1">
        <v>-1.0081</v>
      </c>
      <c r="AF101" s="1">
        <v>1.3584000000000003</v>
      </c>
      <c r="AG101" s="1">
        <v>-1.1718</v>
      </c>
      <c r="AH101" s="1">
        <v>1.4006333333333334</v>
      </c>
    </row>
    <row r="102" spans="2:34" ht="11.25">
      <c r="B102" s="8" t="s">
        <v>56</v>
      </c>
      <c r="C102" s="3">
        <v>6600</v>
      </c>
      <c r="D102" s="5">
        <v>3.000080333333333</v>
      </c>
      <c r="E102" s="5">
        <v>0.45455756666666663</v>
      </c>
      <c r="F102" s="4">
        <v>397.317</v>
      </c>
      <c r="G102" s="5">
        <v>2.9995286666666665</v>
      </c>
      <c r="H102" s="6">
        <v>0.057458826666666664</v>
      </c>
      <c r="I102" s="6">
        <v>0.0008531955333333334</v>
      </c>
      <c r="J102" s="6">
        <v>-0.0003101375</v>
      </c>
      <c r="K102" s="6">
        <v>-0.015414296666666666</v>
      </c>
      <c r="L102" s="6">
        <v>-0.0012542576666666665</v>
      </c>
      <c r="M102" s="6">
        <v>-0.0004788021666666667</v>
      </c>
      <c r="N102" s="6">
        <v>-0.0005150132666666667</v>
      </c>
      <c r="O102" s="6">
        <v>0.0013782123333333333</v>
      </c>
      <c r="P102" s="6">
        <v>-0.0004891576666666667</v>
      </c>
      <c r="Q102" s="6">
        <v>-0.00030118533333333336</v>
      </c>
      <c r="R102" s="6">
        <v>0.0004092076</v>
      </c>
      <c r="S102" s="6">
        <v>-0.0003536859333333334</v>
      </c>
      <c r="T102" s="6">
        <v>0.0004204850333333333</v>
      </c>
      <c r="U102" s="2">
        <v>9998.163466666667</v>
      </c>
      <c r="V102" s="1">
        <v>191.52296666666666</v>
      </c>
      <c r="W102" s="1">
        <v>2.8440666666666665</v>
      </c>
      <c r="X102" s="1">
        <v>-1.0341666666666667</v>
      </c>
      <c r="Y102" s="1">
        <v>-51.37890000000001</v>
      </c>
      <c r="Z102" s="1">
        <v>-4.181266666666667</v>
      </c>
      <c r="AA102" s="1">
        <v>-1.5962333333333334</v>
      </c>
      <c r="AB102" s="1">
        <v>-1.7171333333333336</v>
      </c>
      <c r="AC102" s="1">
        <v>4.5939000000000005</v>
      </c>
      <c r="AD102" s="1">
        <v>-1.6305666666666667</v>
      </c>
      <c r="AE102" s="1">
        <v>-1.0040666666666667</v>
      </c>
      <c r="AF102" s="1">
        <v>1.3639666666666665</v>
      </c>
      <c r="AG102" s="1">
        <v>-1.1788</v>
      </c>
      <c r="AH102" s="1">
        <v>1.4012</v>
      </c>
    </row>
    <row r="103" spans="2:34" ht="11.25">
      <c r="B103" s="8" t="s">
        <v>56</v>
      </c>
      <c r="C103" s="3">
        <v>6800</v>
      </c>
      <c r="D103" s="5">
        <v>3.0893053333333333</v>
      </c>
      <c r="E103" s="5">
        <v>0.45430960000000004</v>
      </c>
      <c r="F103" s="4">
        <v>397.2670666666667</v>
      </c>
      <c r="G103" s="5">
        <v>3.088735</v>
      </c>
      <c r="H103" s="6">
        <v>0.05932215333333333</v>
      </c>
      <c r="I103" s="6">
        <v>0.0009029058333333335</v>
      </c>
      <c r="J103" s="6">
        <v>-0.0002988201333333333</v>
      </c>
      <c r="K103" s="6">
        <v>-0.015925293333333333</v>
      </c>
      <c r="L103" s="6">
        <v>-0.0012946353333333335</v>
      </c>
      <c r="M103" s="6">
        <v>-0.00048718853333333333</v>
      </c>
      <c r="N103" s="6">
        <v>-0.0005017684</v>
      </c>
      <c r="O103" s="6">
        <v>0.0014017379999999998</v>
      </c>
      <c r="P103" s="6">
        <v>-0.0005056883999999999</v>
      </c>
      <c r="Q103" s="6">
        <v>-0.0003061239666666667</v>
      </c>
      <c r="R103" s="6">
        <v>0.0004223846</v>
      </c>
      <c r="S103" s="6">
        <v>-0.0003708091</v>
      </c>
      <c r="T103" s="6">
        <v>0.0004310354333333334</v>
      </c>
      <c r="U103" s="2">
        <v>9998.1543</v>
      </c>
      <c r="V103" s="1">
        <v>192.0221</v>
      </c>
      <c r="W103" s="1">
        <v>2.9227666666666665</v>
      </c>
      <c r="X103" s="1">
        <v>-0.9675666666666668</v>
      </c>
      <c r="Y103" s="1">
        <v>-51.54906666666667</v>
      </c>
      <c r="Z103" s="1">
        <v>-4.191166666666667</v>
      </c>
      <c r="AA103" s="1">
        <v>-1.5773333333333335</v>
      </c>
      <c r="AB103" s="1">
        <v>-1.6247666666666667</v>
      </c>
      <c r="AC103" s="1">
        <v>4.537433333333333</v>
      </c>
      <c r="AD103" s="1">
        <v>-1.6371333333333336</v>
      </c>
      <c r="AE103" s="1">
        <v>-0.9909666666666667</v>
      </c>
      <c r="AF103" s="1">
        <v>1.3671333333333333</v>
      </c>
      <c r="AG103" s="1">
        <v>-1.2000666666666666</v>
      </c>
      <c r="AH103" s="1">
        <v>1.3949</v>
      </c>
    </row>
    <row r="104" spans="2:34" ht="11.25">
      <c r="B104" s="8" t="s">
        <v>56</v>
      </c>
      <c r="C104" s="3">
        <v>6900</v>
      </c>
      <c r="D104" s="5">
        <v>3.1342836666666662</v>
      </c>
      <c r="E104" s="5">
        <v>0.45424396666666667</v>
      </c>
      <c r="F104" s="4">
        <v>397.4786666666667</v>
      </c>
      <c r="G104" s="5">
        <v>3.133718</v>
      </c>
      <c r="H104" s="6">
        <v>0.059522793333333344</v>
      </c>
      <c r="I104" s="6">
        <v>0.0009310124999999999</v>
      </c>
      <c r="J104" s="6">
        <v>-0.00029159843333333336</v>
      </c>
      <c r="K104" s="6">
        <v>-0.01619733333333333</v>
      </c>
      <c r="L104" s="6">
        <v>-0.001301839</v>
      </c>
      <c r="M104" s="6">
        <v>-0.0004881106666666667</v>
      </c>
      <c r="N104" s="6">
        <v>-0.00048554220000000006</v>
      </c>
      <c r="O104" s="6">
        <v>0.0014076316666666666</v>
      </c>
      <c r="P104" s="6">
        <v>-0.0005154303333333334</v>
      </c>
      <c r="Q104" s="6">
        <v>-0.0003098201</v>
      </c>
      <c r="R104" s="6">
        <v>0.00042911526666666665</v>
      </c>
      <c r="S104" s="6">
        <v>-0.0003827267</v>
      </c>
      <c r="T104" s="6">
        <v>0.0004339912</v>
      </c>
      <c r="U104" s="2">
        <v>9998.194933333334</v>
      </c>
      <c r="V104" s="1">
        <v>189.90663333333336</v>
      </c>
      <c r="W104" s="1">
        <v>2.9705333333333335</v>
      </c>
      <c r="X104" s="1">
        <v>-0.9307</v>
      </c>
      <c r="Y104" s="1">
        <v>-51.67726666666667</v>
      </c>
      <c r="Z104" s="1">
        <v>-4.153966666666666</v>
      </c>
      <c r="AA104" s="1">
        <v>-1.5576</v>
      </c>
      <c r="AB104" s="1">
        <v>-1.5496666666666667</v>
      </c>
      <c r="AC104" s="1">
        <v>4.491133333333333</v>
      </c>
      <c r="AD104" s="1">
        <v>-1.6447</v>
      </c>
      <c r="AE104" s="1">
        <v>-0.9885999999999999</v>
      </c>
      <c r="AF104" s="1">
        <v>1.3690666666666667</v>
      </c>
      <c r="AG104" s="1">
        <v>-1.2209333333333332</v>
      </c>
      <c r="AH104" s="1">
        <v>1.3843333333333334</v>
      </c>
    </row>
    <row r="105" spans="2:34" ht="11.25">
      <c r="B105" s="8" t="s">
        <v>56</v>
      </c>
      <c r="C105" s="3">
        <v>6950</v>
      </c>
      <c r="D105" s="5">
        <v>3.1563543333333333</v>
      </c>
      <c r="E105" s="5">
        <v>0.4541517</v>
      </c>
      <c r="F105" s="4">
        <v>397.7838</v>
      </c>
      <c r="G105" s="5">
        <v>3.1558026666666663</v>
      </c>
      <c r="H105" s="6">
        <v>0.05897895</v>
      </c>
      <c r="I105" s="6">
        <v>0.0009487442</v>
      </c>
      <c r="J105" s="6">
        <v>-0.00028602453333333335</v>
      </c>
      <c r="K105" s="6">
        <v>-0.016348786666666667</v>
      </c>
      <c r="L105" s="6">
        <v>-0.00129089</v>
      </c>
      <c r="M105" s="6">
        <v>-0.00048738113333333336</v>
      </c>
      <c r="N105" s="6">
        <v>-0.0004724722333333334</v>
      </c>
      <c r="O105" s="6">
        <v>0.0014074509999999999</v>
      </c>
      <c r="P105" s="6">
        <v>-0.0005239063666666667</v>
      </c>
      <c r="Q105" s="6">
        <v>-0.00031189639999999996</v>
      </c>
      <c r="R105" s="6">
        <v>0.0004321327</v>
      </c>
      <c r="S105" s="6">
        <v>-0.0003905567</v>
      </c>
      <c r="T105" s="6">
        <v>0.00043524193333333336</v>
      </c>
      <c r="U105" s="2">
        <v>9998.252533333332</v>
      </c>
      <c r="V105" s="1">
        <v>186.85580000000002</v>
      </c>
      <c r="W105" s="1">
        <v>3.005966666666667</v>
      </c>
      <c r="X105" s="1">
        <v>-0.9065</v>
      </c>
      <c r="Y105" s="1">
        <v>-51.79573333333334</v>
      </c>
      <c r="Z105" s="1">
        <v>-4.090166666666667</v>
      </c>
      <c r="AA105" s="1">
        <v>-1.5443999999999998</v>
      </c>
      <c r="AB105" s="1">
        <v>-1.4973666666666665</v>
      </c>
      <c r="AC105" s="1">
        <v>4.459133333333334</v>
      </c>
      <c r="AD105" s="1">
        <v>-1.6600666666666666</v>
      </c>
      <c r="AE105" s="1">
        <v>-0.9882333333333332</v>
      </c>
      <c r="AF105" s="1">
        <v>1.369</v>
      </c>
      <c r="AG105" s="1">
        <v>-1.2372000000000003</v>
      </c>
      <c r="AH105" s="1">
        <v>1.3786666666666667</v>
      </c>
    </row>
    <row r="106" spans="2:34" ht="11.25">
      <c r="B106" s="8"/>
      <c r="C106" s="3"/>
      <c r="D106" s="5"/>
      <c r="E106" s="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2:34" ht="11.25">
      <c r="B107" s="8"/>
      <c r="C107" s="3"/>
      <c r="D107" s="5"/>
      <c r="E107" s="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2:34" ht="11.25">
      <c r="B108" s="8"/>
      <c r="C108" s="8"/>
      <c r="D108" s="5"/>
      <c r="E108" s="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2:34" ht="11.25">
      <c r="B109" s="8"/>
      <c r="C109" s="8"/>
      <c r="D109" s="5"/>
      <c r="E109" s="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2:34" ht="11.25">
      <c r="B110" s="8"/>
      <c r="C110" s="8"/>
      <c r="D110" s="5"/>
      <c r="E110" s="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2:3" ht="11.25">
      <c r="B111" s="8"/>
      <c r="C111" s="8"/>
    </row>
    <row r="112" spans="2:3" ht="11.25">
      <c r="B112" s="8"/>
      <c r="C112" s="8"/>
    </row>
  </sheetData>
  <printOptions horizontalCentered="1" verticalCentered="1"/>
  <pageMargins left="0.75" right="0.75" top="0.75" bottom="0.75" header="0.5" footer="0.5"/>
  <pageSetup horizontalDpi="600" verticalDpi="600" orientation="portrait" r:id="rId1"/>
  <headerFooter alignWithMargins="0">
    <oddFooter>&amp;L&amp;8&amp;F [&amp;A]&amp;R&amp;8&amp;D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O144"/>
  <sheetViews>
    <sheetView workbookViewId="0" topLeftCell="A1">
      <selection activeCell="AM110" sqref="AM110"/>
      <selection activeCell="A1" sqref="A1"/>
      <selection activeCell="A1" sqref="A1"/>
    </sheetView>
  </sheetViews>
  <sheetFormatPr defaultColWidth="9.140625" defaultRowHeight="11.25"/>
  <cols>
    <col min="1" max="1" width="9.7109375" style="0" customWidth="1"/>
    <col min="6" max="6" width="11.7109375" style="0" customWidth="1"/>
    <col min="7" max="7" width="9.421875" style="0" customWidth="1"/>
    <col min="8" max="8" width="11.421875" style="0" customWidth="1"/>
    <col min="9" max="9" width="9.421875" style="0" customWidth="1"/>
    <col min="10" max="14" width="9.7109375" style="0" bestFit="1" customWidth="1"/>
    <col min="16" max="19" width="9.7109375" style="0" bestFit="1" customWidth="1"/>
    <col min="40" max="53" width="11.28125" style="0" customWidth="1"/>
  </cols>
  <sheetData>
    <row r="1" ht="11.25">
      <c r="A1" s="16" t="s">
        <v>115</v>
      </c>
    </row>
    <row r="3" ht="18">
      <c r="A3" s="13" t="s">
        <v>72</v>
      </c>
    </row>
    <row r="6" ht="16.5">
      <c r="A6" s="14" t="s">
        <v>74</v>
      </c>
    </row>
    <row r="7" spans="1:39" s="12" customFormat="1" ht="12.75">
      <c r="A7" s="12" t="s">
        <v>0</v>
      </c>
      <c r="B7" s="12">
        <v>25</v>
      </c>
      <c r="C7" s="12" t="s">
        <v>1</v>
      </c>
      <c r="D7" s="12" t="s">
        <v>2</v>
      </c>
      <c r="AJ7" s="12" t="s">
        <v>0</v>
      </c>
      <c r="AK7" s="12">
        <v>25</v>
      </c>
      <c r="AL7" s="12" t="s">
        <v>1</v>
      </c>
      <c r="AM7" s="12" t="s">
        <v>3</v>
      </c>
    </row>
    <row r="8" spans="2:67" s="9" customFormat="1" ht="11.25"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58</v>
      </c>
      <c r="H8" s="9" t="s">
        <v>59</v>
      </c>
      <c r="I8" s="9" t="s">
        <v>60</v>
      </c>
      <c r="J8" s="9" t="s">
        <v>61</v>
      </c>
      <c r="K8" s="9" t="s">
        <v>62</v>
      </c>
      <c r="L8" s="9" t="s">
        <v>63</v>
      </c>
      <c r="M8" s="9" t="s">
        <v>64</v>
      </c>
      <c r="N8" s="9" t="s">
        <v>65</v>
      </c>
      <c r="O8" s="9" t="s">
        <v>66</v>
      </c>
      <c r="P8" s="9" t="s">
        <v>67</v>
      </c>
      <c r="Q8" s="9" t="s">
        <v>68</v>
      </c>
      <c r="R8" s="9" t="s">
        <v>69</v>
      </c>
      <c r="S8" s="9" t="s">
        <v>70</v>
      </c>
      <c r="T8" s="9" t="s">
        <v>71</v>
      </c>
      <c r="U8" s="9" t="s">
        <v>10</v>
      </c>
      <c r="V8" s="9" t="s">
        <v>11</v>
      </c>
      <c r="W8" s="9" t="s">
        <v>12</v>
      </c>
      <c r="X8" s="9" t="s">
        <v>13</v>
      </c>
      <c r="Y8" s="9" t="s">
        <v>14</v>
      </c>
      <c r="Z8" s="9" t="s">
        <v>15</v>
      </c>
      <c r="AA8" s="9" t="s">
        <v>16</v>
      </c>
      <c r="AB8" s="9" t="s">
        <v>17</v>
      </c>
      <c r="AC8" s="9" t="s">
        <v>18</v>
      </c>
      <c r="AD8" s="9" t="s">
        <v>19</v>
      </c>
      <c r="AE8" s="9" t="s">
        <v>20</v>
      </c>
      <c r="AF8" s="9" t="s">
        <v>21</v>
      </c>
      <c r="AG8" s="9" t="s">
        <v>22</v>
      </c>
      <c r="AH8" s="9" t="s">
        <v>23</v>
      </c>
      <c r="AJ8" s="9" t="s">
        <v>4</v>
      </c>
      <c r="AK8" s="9" t="s">
        <v>24</v>
      </c>
      <c r="AL8" s="9" t="s">
        <v>25</v>
      </c>
      <c r="AM8" s="9" t="s">
        <v>26</v>
      </c>
      <c r="AN8" s="9" t="s">
        <v>27</v>
      </c>
      <c r="AO8" s="9" t="s">
        <v>28</v>
      </c>
      <c r="AP8" s="9" t="s">
        <v>29</v>
      </c>
      <c r="AQ8" s="9" t="s">
        <v>30</v>
      </c>
      <c r="AR8" s="9" t="s">
        <v>31</v>
      </c>
      <c r="AS8" s="9" t="s">
        <v>32</v>
      </c>
      <c r="AT8" s="9" t="s">
        <v>33</v>
      </c>
      <c r="AU8" s="9" t="s">
        <v>34</v>
      </c>
      <c r="AV8" s="9" t="s">
        <v>35</v>
      </c>
      <c r="AW8" s="9" t="s">
        <v>36</v>
      </c>
      <c r="AX8" s="9" t="s">
        <v>37</v>
      </c>
      <c r="AY8" s="9" t="s">
        <v>38</v>
      </c>
      <c r="AZ8" s="9" t="s">
        <v>39</v>
      </c>
      <c r="BA8" s="9" t="s">
        <v>40</v>
      </c>
      <c r="BB8" s="9" t="s">
        <v>41</v>
      </c>
      <c r="BC8" s="9" t="s">
        <v>42</v>
      </c>
      <c r="BD8" s="9" t="s">
        <v>43</v>
      </c>
      <c r="BE8" s="9" t="s">
        <v>44</v>
      </c>
      <c r="BF8" s="9" t="s">
        <v>45</v>
      </c>
      <c r="BG8" s="9" t="s">
        <v>46</v>
      </c>
      <c r="BH8" s="9" t="s">
        <v>47</v>
      </c>
      <c r="BI8" s="9" t="s">
        <v>48</v>
      </c>
      <c r="BJ8" s="9" t="s">
        <v>49</v>
      </c>
      <c r="BK8" s="9" t="s">
        <v>50</v>
      </c>
      <c r="BL8" s="9" t="s">
        <v>51</v>
      </c>
      <c r="BM8" s="9" t="s">
        <v>52</v>
      </c>
      <c r="BN8" s="9" t="s">
        <v>53</v>
      </c>
      <c r="BO8" s="9" t="s">
        <v>54</v>
      </c>
    </row>
    <row r="9" spans="2:67" ht="11.25">
      <c r="B9" s="8" t="s">
        <v>55</v>
      </c>
      <c r="C9" s="3">
        <v>150</v>
      </c>
      <c r="D9" s="5">
        <v>0.07219933333333332</v>
      </c>
      <c r="E9" s="5">
        <v>0.4813268</v>
      </c>
      <c r="F9" s="4">
        <v>414.28450000000004</v>
      </c>
      <c r="G9" s="5">
        <v>0.07219442999999999</v>
      </c>
      <c r="H9" s="7">
        <v>0.00013013993333333332</v>
      </c>
      <c r="I9" s="7">
        <v>-0.00012190686666666668</v>
      </c>
      <c r="J9" s="7">
        <v>9.147947333333334E-05</v>
      </c>
      <c r="K9" s="7">
        <v>-0.0004984501666666667</v>
      </c>
      <c r="L9" s="7">
        <v>-9.110142E-05</v>
      </c>
      <c r="M9" s="7">
        <v>1.5991723666666664E-05</v>
      </c>
      <c r="N9" s="7">
        <v>-0.00014712996666666666</v>
      </c>
      <c r="O9" s="7">
        <v>0.00012227006666666666</v>
      </c>
      <c r="P9" s="7">
        <v>-0.00017232840000000002</v>
      </c>
      <c r="Q9" s="7">
        <v>5.409833666666667E-05</v>
      </c>
      <c r="R9" s="7">
        <v>-6.156445666666668E-05</v>
      </c>
      <c r="S9" s="7">
        <v>7.651090333333333E-05</v>
      </c>
      <c r="T9" s="7">
        <v>-7.181222E-05</v>
      </c>
      <c r="U9" s="3">
        <v>9999.382166666668</v>
      </c>
      <c r="V9" s="4">
        <v>21.860866666666666</v>
      </c>
      <c r="W9" s="4">
        <v>-16.903666666666666</v>
      </c>
      <c r="X9" s="4">
        <v>12.654466666666666</v>
      </c>
      <c r="Y9" s="4">
        <v>-68.64173333333333</v>
      </c>
      <c r="Z9" s="4">
        <v>-12.641800000000002</v>
      </c>
      <c r="AA9" s="4">
        <v>2.125166666666667</v>
      </c>
      <c r="AB9" s="4">
        <v>-20.427899999999998</v>
      </c>
      <c r="AC9" s="4">
        <v>16.934233333333335</v>
      </c>
      <c r="AD9" s="4">
        <v>-23.948733333333333</v>
      </c>
      <c r="AE9" s="4">
        <v>7.4923</v>
      </c>
      <c r="AF9" s="4">
        <v>-8.531833333333333</v>
      </c>
      <c r="AG9" s="4">
        <v>10.562533333333333</v>
      </c>
      <c r="AH9" s="4">
        <v>-9.927333333333335</v>
      </c>
      <c r="AI9" s="8"/>
      <c r="AJ9" s="8"/>
      <c r="AK9" s="8">
        <v>150</v>
      </c>
      <c r="AL9" s="5">
        <v>0.075862</v>
      </c>
      <c r="AM9" s="5">
        <v>0.079474</v>
      </c>
      <c r="AN9" s="10">
        <v>0.0024126257666666666</v>
      </c>
      <c r="AO9" s="10">
        <v>-0.00030681017</v>
      </c>
      <c r="AP9" s="10">
        <v>8.406945333333335E-05</v>
      </c>
      <c r="AQ9" s="10">
        <v>-0.00020781536666666665</v>
      </c>
      <c r="AR9" s="10">
        <v>0.0004704448</v>
      </c>
      <c r="AS9" s="10">
        <v>6.082699E-05</v>
      </c>
      <c r="AT9" s="10">
        <v>-1.8887736666666667E-05</v>
      </c>
      <c r="AU9" s="10">
        <v>8.587585333333333E-05</v>
      </c>
      <c r="AV9" s="10">
        <v>-4.6314280000000003E-05</v>
      </c>
      <c r="AW9" s="10">
        <v>0.00017147403333333332</v>
      </c>
      <c r="AX9" s="10">
        <v>-5.916027666666666E-05</v>
      </c>
      <c r="AY9" s="10">
        <v>9.919813999999999E-05</v>
      </c>
      <c r="AZ9" s="10">
        <v>-5.136855666666667E-05</v>
      </c>
      <c r="BA9" s="10">
        <v>1.3550753666666668E-05</v>
      </c>
      <c r="BB9" s="4">
        <v>-0.4116666666666666</v>
      </c>
      <c r="BC9" s="4">
        <v>-39.505</v>
      </c>
      <c r="BD9" s="4">
        <v>11.5207</v>
      </c>
      <c r="BE9" s="4">
        <v>-28.469300000000004</v>
      </c>
      <c r="BF9" s="4">
        <v>65.7723</v>
      </c>
      <c r="BG9" s="4">
        <v>8.635433333333333</v>
      </c>
      <c r="BH9" s="4">
        <v>-2.5488666666666666</v>
      </c>
      <c r="BI9" s="4">
        <v>12.215233333333336</v>
      </c>
      <c r="BJ9" s="4">
        <v>-6.703866666666667</v>
      </c>
      <c r="BK9" s="4">
        <v>23.7657</v>
      </c>
      <c r="BL9" s="4">
        <v>-8.310166666666666</v>
      </c>
      <c r="BM9" s="4">
        <v>13.619366666666666</v>
      </c>
      <c r="BN9" s="4">
        <v>-7.3232</v>
      </c>
      <c r="BO9" s="4">
        <v>2.241566666666667</v>
      </c>
    </row>
    <row r="10" spans="2:67" ht="11.25">
      <c r="B10" s="8" t="s">
        <v>55</v>
      </c>
      <c r="C10" s="3">
        <v>200</v>
      </c>
      <c r="D10" s="5">
        <v>0.09434500000000001</v>
      </c>
      <c r="E10" s="5">
        <v>0.47172569999999997</v>
      </c>
      <c r="F10" s="4">
        <v>415.0836</v>
      </c>
      <c r="G10" s="5">
        <v>0.09434154666666666</v>
      </c>
      <c r="H10" s="7">
        <v>0.00011009079999999999</v>
      </c>
      <c r="I10" s="7">
        <v>-0.00011582672333333332</v>
      </c>
      <c r="J10" s="7">
        <v>0.00011304253</v>
      </c>
      <c r="K10" s="7">
        <v>-0.0007846944666666666</v>
      </c>
      <c r="L10" s="7">
        <v>-8.878617999999999E-05</v>
      </c>
      <c r="M10" s="7">
        <v>1.4344244333333332E-05</v>
      </c>
      <c r="N10" s="7">
        <v>-0.0001428169</v>
      </c>
      <c r="O10" s="7">
        <v>0.00014338546666666668</v>
      </c>
      <c r="P10" s="7">
        <v>-0.00018038199999999998</v>
      </c>
      <c r="Q10" s="7">
        <v>5.662682999999999E-05</v>
      </c>
      <c r="R10" s="7">
        <v>-6.129821333333332E-05</v>
      </c>
      <c r="S10" s="7">
        <v>6.859236000000001E-05</v>
      </c>
      <c r="T10" s="7">
        <v>-6.910990333333334E-05</v>
      </c>
      <c r="U10" s="3">
        <v>9999.629366666666</v>
      </c>
      <c r="V10" s="4">
        <v>13.869466666666668</v>
      </c>
      <c r="W10" s="4">
        <v>-12.2577</v>
      </c>
      <c r="X10" s="4">
        <v>11.974666666666666</v>
      </c>
      <c r="Y10" s="4">
        <v>-82.95083333333334</v>
      </c>
      <c r="Z10" s="4">
        <v>-9.427833333333332</v>
      </c>
      <c r="AA10" s="4">
        <v>1.4624666666666668</v>
      </c>
      <c r="AB10" s="4">
        <v>-15.162300000000002</v>
      </c>
      <c r="AC10" s="4">
        <v>15.193299999999999</v>
      </c>
      <c r="AD10" s="4">
        <v>-19.157</v>
      </c>
      <c r="AE10" s="4">
        <v>6.0075666666666665</v>
      </c>
      <c r="AF10" s="4">
        <v>-6.496533333333333</v>
      </c>
      <c r="AG10" s="4">
        <v>7.247466666666665</v>
      </c>
      <c r="AH10" s="4">
        <v>-7.3156</v>
      </c>
      <c r="AI10" s="8"/>
      <c r="AJ10" s="8"/>
      <c r="AK10" s="8">
        <v>200</v>
      </c>
      <c r="AL10" s="5">
        <v>0.097605</v>
      </c>
      <c r="AM10" s="5">
        <v>0.10269</v>
      </c>
      <c r="AN10" s="10">
        <v>0.0037607876666666666</v>
      </c>
      <c r="AO10" s="10">
        <v>-0.00029628932999999996</v>
      </c>
      <c r="AP10" s="10">
        <v>7.602354666666667E-05</v>
      </c>
      <c r="AQ10" s="10">
        <v>-0.0002549657666666667</v>
      </c>
      <c r="AR10" s="10">
        <v>0.0006562359</v>
      </c>
      <c r="AS10" s="10">
        <v>6.048404333333333E-05</v>
      </c>
      <c r="AT10" s="10">
        <v>-2.3048406666666667E-05</v>
      </c>
      <c r="AU10" s="10">
        <v>6.712004E-05</v>
      </c>
      <c r="AV10" s="10">
        <v>-4.6017686666666666E-05</v>
      </c>
      <c r="AW10" s="10">
        <v>0.00017615866666666666</v>
      </c>
      <c r="AX10" s="10">
        <v>-6.600337333333333E-05</v>
      </c>
      <c r="AY10" s="10">
        <v>0.00010152960333333334</v>
      </c>
      <c r="AZ10" s="10">
        <v>-4.439965333333333E-05</v>
      </c>
      <c r="BA10" s="10">
        <v>1.0918553966666667E-05</v>
      </c>
      <c r="BB10" s="4">
        <v>-0.2467</v>
      </c>
      <c r="BC10" s="4">
        <v>-29.384599999999995</v>
      </c>
      <c r="BD10" s="4">
        <v>8.015766666666666</v>
      </c>
      <c r="BE10" s="4">
        <v>-26.5665</v>
      </c>
      <c r="BF10" s="4">
        <v>70.34806666666667</v>
      </c>
      <c r="BG10" s="4">
        <v>6.5715</v>
      </c>
      <c r="BH10" s="4">
        <v>-2.3649</v>
      </c>
      <c r="BI10" s="4">
        <v>7.444933333333334</v>
      </c>
      <c r="BJ10" s="4">
        <v>-5.243966666666666</v>
      </c>
      <c r="BK10" s="4">
        <v>18.68926666666667</v>
      </c>
      <c r="BL10" s="4">
        <v>-7.0462</v>
      </c>
      <c r="BM10" s="4">
        <v>10.618966666666667</v>
      </c>
      <c r="BN10" s="4">
        <v>-4.847933333333334</v>
      </c>
      <c r="BO10" s="4">
        <v>1.4580333333333335</v>
      </c>
    </row>
    <row r="11" spans="2:67" ht="11.25">
      <c r="B11" s="8" t="s">
        <v>55</v>
      </c>
      <c r="C11" s="3">
        <v>250</v>
      </c>
      <c r="D11" s="5">
        <v>0.116958</v>
      </c>
      <c r="E11" s="5">
        <v>0.46783166666666665</v>
      </c>
      <c r="F11" s="4">
        <v>415.5998666666667</v>
      </c>
      <c r="G11" s="5">
        <v>0.11695493333333333</v>
      </c>
      <c r="H11" s="7">
        <v>8.78890333333333E-05</v>
      </c>
      <c r="I11" s="7">
        <v>-0.00011011373999999999</v>
      </c>
      <c r="J11" s="7">
        <v>0.00013407913333333334</v>
      </c>
      <c r="K11" s="7">
        <v>-0.0010363073333333334</v>
      </c>
      <c r="L11" s="7">
        <v>-8.633323999999999E-05</v>
      </c>
      <c r="M11" s="7">
        <v>1.3902285333333331E-05</v>
      </c>
      <c r="N11" s="7">
        <v>-0.0001368316</v>
      </c>
      <c r="O11" s="7">
        <v>0.00015421763333333335</v>
      </c>
      <c r="P11" s="7">
        <v>-0.00018664416666666668</v>
      </c>
      <c r="Q11" s="7">
        <v>5.8920166666666665E-05</v>
      </c>
      <c r="R11" s="7">
        <v>-6.041551666666667E-05</v>
      </c>
      <c r="S11" s="7">
        <v>6.037936999999999E-05</v>
      </c>
      <c r="T11" s="7">
        <v>-6.662991333333334E-05</v>
      </c>
      <c r="U11" s="3">
        <v>9999.749866666667</v>
      </c>
      <c r="V11" s="4">
        <v>8.706466666666666</v>
      </c>
      <c r="W11" s="4">
        <v>-9.3941</v>
      </c>
      <c r="X11" s="4">
        <v>11.467566666666668</v>
      </c>
      <c r="Y11" s="4">
        <v>-88.47053333333334</v>
      </c>
      <c r="Z11" s="4">
        <v>-7.394233333333333</v>
      </c>
      <c r="AA11" s="4">
        <v>1.1507666666666667</v>
      </c>
      <c r="AB11" s="4">
        <v>-11.713833333333334</v>
      </c>
      <c r="AC11" s="4">
        <v>13.176699999999999</v>
      </c>
      <c r="AD11" s="4">
        <v>-15.979466666666667</v>
      </c>
      <c r="AE11" s="4">
        <v>5.041466666666666</v>
      </c>
      <c r="AF11" s="4">
        <v>-5.159266666666667</v>
      </c>
      <c r="AG11" s="4">
        <v>5.153366666666666</v>
      </c>
      <c r="AH11" s="4">
        <v>-5.6923666666666675</v>
      </c>
      <c r="AI11" s="8"/>
      <c r="AJ11" s="8"/>
      <c r="AK11" s="8">
        <v>250</v>
      </c>
      <c r="AL11" s="5">
        <v>0.119921</v>
      </c>
      <c r="AM11" s="5">
        <v>0.125056</v>
      </c>
      <c r="AN11" s="10">
        <v>0.003873668</v>
      </c>
      <c r="AO11" s="10">
        <v>-0.00028236343566666664</v>
      </c>
      <c r="AP11" s="10">
        <v>6.843894E-05</v>
      </c>
      <c r="AQ11" s="10">
        <v>-0.00029463353333333337</v>
      </c>
      <c r="AR11" s="10">
        <v>0.0008017016</v>
      </c>
      <c r="AS11" s="10">
        <v>5.9298750000000005E-05</v>
      </c>
      <c r="AT11" s="10">
        <v>-2.7827273333333333E-05</v>
      </c>
      <c r="AU11" s="10">
        <v>5.062549E-05</v>
      </c>
      <c r="AV11" s="10">
        <v>-3.7408359999999996E-05</v>
      </c>
      <c r="AW11" s="10">
        <v>0.0001785929</v>
      </c>
      <c r="AX11" s="10">
        <v>-7.104154E-05</v>
      </c>
      <c r="AY11" s="10">
        <v>0.00010176624</v>
      </c>
      <c r="AZ11" s="10">
        <v>-3.78692E-05</v>
      </c>
      <c r="BA11" s="10">
        <v>9.007915933333333E-06</v>
      </c>
      <c r="BB11" s="4">
        <v>-0.16613333333333333</v>
      </c>
      <c r="BC11" s="4">
        <v>-22.721733333333333</v>
      </c>
      <c r="BD11" s="4">
        <v>5.874666666666667</v>
      </c>
      <c r="BE11" s="4">
        <v>-24.81613333333333</v>
      </c>
      <c r="BF11" s="4">
        <v>69.32883333333332</v>
      </c>
      <c r="BG11" s="4">
        <v>5.1682</v>
      </c>
      <c r="BH11" s="4">
        <v>-2.3296</v>
      </c>
      <c r="BI11" s="4">
        <v>4.5733</v>
      </c>
      <c r="BJ11" s="4">
        <v>-3.4940666666666664</v>
      </c>
      <c r="BK11" s="4">
        <v>15.292333333333332</v>
      </c>
      <c r="BL11" s="4">
        <v>-6.081133333333334</v>
      </c>
      <c r="BM11" s="4">
        <v>8.5946</v>
      </c>
      <c r="BN11" s="4">
        <v>-3.3354</v>
      </c>
      <c r="BO11" s="4">
        <v>0.9591</v>
      </c>
    </row>
    <row r="12" spans="2:67" ht="11.25">
      <c r="B12" s="8" t="s">
        <v>55</v>
      </c>
      <c r="C12" s="3">
        <v>300</v>
      </c>
      <c r="D12" s="5">
        <v>0.139207</v>
      </c>
      <c r="E12" s="5">
        <v>0.4640229</v>
      </c>
      <c r="F12" s="4">
        <v>415.8713333333333</v>
      </c>
      <c r="G12" s="5">
        <v>0.1392043</v>
      </c>
      <c r="H12" s="7">
        <v>7.143626666666668E-05</v>
      </c>
      <c r="I12" s="7">
        <v>-0.00010524440000000001</v>
      </c>
      <c r="J12" s="7">
        <v>0.0001539427</v>
      </c>
      <c r="K12" s="7">
        <v>-0.0012494416666666668</v>
      </c>
      <c r="L12" s="7">
        <v>-8.463622333333333E-05</v>
      </c>
      <c r="M12" s="7">
        <v>1.4103827666666667E-05</v>
      </c>
      <c r="N12" s="7">
        <v>-0.00012947909999999998</v>
      </c>
      <c r="O12" s="7">
        <v>0.00015823263333333333</v>
      </c>
      <c r="P12" s="7">
        <v>-0.00019130186666666666</v>
      </c>
      <c r="Q12" s="7">
        <v>6.085813333333333E-05</v>
      </c>
      <c r="R12" s="7">
        <v>-5.925390666666666E-05</v>
      </c>
      <c r="S12" s="7">
        <v>5.2577289999999995E-05</v>
      </c>
      <c r="T12" s="7">
        <v>-6.522824333333333E-05</v>
      </c>
      <c r="U12" s="3">
        <v>9999.8173</v>
      </c>
      <c r="V12" s="4">
        <v>5.991533333333334</v>
      </c>
      <c r="W12" s="4">
        <v>-7.542833333333333</v>
      </c>
      <c r="X12" s="4">
        <v>11.062933333333334</v>
      </c>
      <c r="Y12" s="4">
        <v>-89.65480000000001</v>
      </c>
      <c r="Z12" s="4">
        <v>-6.086766666666667</v>
      </c>
      <c r="AA12" s="4">
        <v>0.9835333333333335</v>
      </c>
      <c r="AB12" s="4">
        <v>-9.311000000000002</v>
      </c>
      <c r="AC12" s="4">
        <v>11.359566666666666</v>
      </c>
      <c r="AD12" s="4">
        <v>-13.758833333333333</v>
      </c>
      <c r="AE12" s="4">
        <v>4.3754333333333335</v>
      </c>
      <c r="AF12" s="4">
        <v>-4.251033333333333</v>
      </c>
      <c r="AG12" s="4">
        <v>3.7686333333333337</v>
      </c>
      <c r="AH12" s="4">
        <v>-4.682066666666667</v>
      </c>
      <c r="AI12" s="8"/>
      <c r="AJ12" s="8"/>
      <c r="AK12" s="8">
        <v>300</v>
      </c>
      <c r="AL12" s="5">
        <v>0.142535</v>
      </c>
      <c r="AM12" s="5">
        <v>0.14747</v>
      </c>
      <c r="AN12" s="10">
        <v>0.004171701333333333</v>
      </c>
      <c r="AO12" s="10">
        <v>-0.000270651121</v>
      </c>
      <c r="AP12" s="10">
        <v>6.237606666666667E-05</v>
      </c>
      <c r="AQ12" s="10">
        <v>-0.0003299165</v>
      </c>
      <c r="AR12" s="10">
        <v>0.0009077714333333332</v>
      </c>
      <c r="AS12" s="10">
        <v>5.8637823333333336E-05</v>
      </c>
      <c r="AT12" s="10">
        <v>-3.344495666666667E-05</v>
      </c>
      <c r="AU12" s="10">
        <v>3.44295E-05</v>
      </c>
      <c r="AV12" s="10">
        <v>-2.3379146666666667E-05</v>
      </c>
      <c r="AW12" s="10">
        <v>0.00017879256666666668</v>
      </c>
      <c r="AX12" s="10">
        <v>-7.521661000000001E-05</v>
      </c>
      <c r="AY12" s="10">
        <v>0.00010149610666666667</v>
      </c>
      <c r="AZ12" s="10">
        <v>-3.174632E-05</v>
      </c>
      <c r="BA12" s="10">
        <v>8.524151433333335E-06</v>
      </c>
      <c r="BB12" s="4">
        <v>-0.12043333333333334</v>
      </c>
      <c r="BC12" s="4">
        <v>-18.4055</v>
      </c>
      <c r="BD12" s="4">
        <v>4.504166666666666</v>
      </c>
      <c r="BE12" s="4">
        <v>-23.375566666666668</v>
      </c>
      <c r="BF12" s="4">
        <v>66.00466666666667</v>
      </c>
      <c r="BG12" s="4">
        <v>4.283066666666667</v>
      </c>
      <c r="BH12" s="4">
        <v>-2.3502666666666667</v>
      </c>
      <c r="BI12" s="4">
        <v>2.6755999999999998</v>
      </c>
      <c r="BJ12" s="4">
        <v>-1.940133333333333</v>
      </c>
      <c r="BK12" s="4">
        <v>12.871066666666666</v>
      </c>
      <c r="BL12" s="4">
        <v>-5.4005</v>
      </c>
      <c r="BM12" s="4">
        <v>7.2002</v>
      </c>
      <c r="BN12" s="4">
        <v>-2.3525</v>
      </c>
      <c r="BO12" s="4">
        <v>0.7543333333333333</v>
      </c>
    </row>
    <row r="13" spans="2:67" ht="11.25">
      <c r="B13" s="8" t="s">
        <v>55</v>
      </c>
      <c r="C13" s="3">
        <v>350</v>
      </c>
      <c r="D13" s="5">
        <v>0.16171066666666667</v>
      </c>
      <c r="E13" s="5">
        <v>0.4620309333333333</v>
      </c>
      <c r="F13" s="4">
        <v>416.0742333333333</v>
      </c>
      <c r="G13" s="5">
        <v>0.1617085</v>
      </c>
      <c r="H13" s="7">
        <v>5.792439999999999E-05</v>
      </c>
      <c r="I13" s="7">
        <v>-0.00010195898666666668</v>
      </c>
      <c r="J13" s="7">
        <v>0.0001733372</v>
      </c>
      <c r="K13" s="7">
        <v>-0.0014386293333333335</v>
      </c>
      <c r="L13" s="7">
        <v>-8.288183666666666E-05</v>
      </c>
      <c r="M13" s="7">
        <v>1.5140302333333335E-05</v>
      </c>
      <c r="N13" s="7">
        <v>-0.00012119383333333335</v>
      </c>
      <c r="O13" s="7">
        <v>0.0001590159</v>
      </c>
      <c r="P13" s="7">
        <v>-0.000195489</v>
      </c>
      <c r="Q13" s="7">
        <v>6.203100666666667E-05</v>
      </c>
      <c r="R13" s="7">
        <v>-5.769033333333334E-05</v>
      </c>
      <c r="S13" s="7">
        <v>4.4651885E-05</v>
      </c>
      <c r="T13" s="7">
        <v>-6.380500666666667E-05</v>
      </c>
      <c r="U13" s="3">
        <v>9999.8579</v>
      </c>
      <c r="V13" s="4">
        <v>3.962433333333332</v>
      </c>
      <c r="W13" s="4">
        <v>-6.291933333333333</v>
      </c>
      <c r="X13" s="4">
        <v>10.722533333333333</v>
      </c>
      <c r="Y13" s="4">
        <v>-88.8959</v>
      </c>
      <c r="Z13" s="4">
        <v>-5.135800000000001</v>
      </c>
      <c r="AA13" s="4">
        <v>0.9168000000000002</v>
      </c>
      <c r="AB13" s="4">
        <v>-7.5001999999999995</v>
      </c>
      <c r="AC13" s="4">
        <v>9.8262</v>
      </c>
      <c r="AD13" s="4">
        <v>-12.097800000000001</v>
      </c>
      <c r="AE13" s="4">
        <v>3.8390333333333335</v>
      </c>
      <c r="AF13" s="4">
        <v>-3.5635</v>
      </c>
      <c r="AG13" s="4">
        <v>2.760666666666667</v>
      </c>
      <c r="AH13" s="4">
        <v>-3.953433333333333</v>
      </c>
      <c r="AI13" s="8"/>
      <c r="AJ13" s="8"/>
      <c r="AK13" s="8">
        <v>350</v>
      </c>
      <c r="AL13" s="5">
        <v>0.164537</v>
      </c>
      <c r="AM13" s="5">
        <v>0.170361</v>
      </c>
      <c r="AN13" s="10">
        <v>0.004197479133333334</v>
      </c>
      <c r="AO13" s="10">
        <v>-0.0002621147633333333</v>
      </c>
      <c r="AP13" s="10">
        <v>5.804662E-05</v>
      </c>
      <c r="AQ13" s="10">
        <v>-0.0003614266666666667</v>
      </c>
      <c r="AR13" s="10">
        <v>0.0009893483666666668</v>
      </c>
      <c r="AS13" s="10">
        <v>5.705202E-05</v>
      </c>
      <c r="AT13" s="10">
        <v>-3.968211E-05</v>
      </c>
      <c r="AU13" s="10">
        <v>1.8731746666666664E-05</v>
      </c>
      <c r="AV13" s="10">
        <v>-7.381109333333333E-06</v>
      </c>
      <c r="AW13" s="10">
        <v>0.00017861426666666665</v>
      </c>
      <c r="AX13" s="10">
        <v>-7.855241E-05</v>
      </c>
      <c r="AY13" s="10">
        <v>0.00010148419333333333</v>
      </c>
      <c r="AZ13" s="10">
        <v>-2.5227463333333334E-05</v>
      </c>
      <c r="BA13" s="10">
        <v>7.036346133333334E-06</v>
      </c>
      <c r="BB13" s="4">
        <v>-0.0861</v>
      </c>
      <c r="BC13" s="4">
        <v>-14.8685</v>
      </c>
      <c r="BD13" s="4">
        <v>3.567733333333333</v>
      </c>
      <c r="BE13" s="4">
        <v>-22.096633333333333</v>
      </c>
      <c r="BF13" s="4">
        <v>61.954499999999996</v>
      </c>
      <c r="BG13" s="4">
        <v>3.5917333333333334</v>
      </c>
      <c r="BH13" s="4">
        <v>-2.3935999999999997</v>
      </c>
      <c r="BI13" s="4">
        <v>1.3223333333333334</v>
      </c>
      <c r="BJ13" s="4">
        <v>-0.6725333333333333</v>
      </c>
      <c r="BK13" s="4">
        <v>11.0663</v>
      </c>
      <c r="BL13" s="4">
        <v>-4.864166666666666</v>
      </c>
      <c r="BM13" s="4">
        <v>6.197633333333333</v>
      </c>
      <c r="BN13" s="4">
        <v>-1.6227333333333334</v>
      </c>
      <c r="BO13" s="4">
        <v>0.5637666666666666</v>
      </c>
    </row>
    <row r="14" spans="2:67" ht="11.25">
      <c r="B14" s="8" t="s">
        <v>55</v>
      </c>
      <c r="C14" s="3">
        <v>400</v>
      </c>
      <c r="D14" s="5">
        <v>0.18487533333333336</v>
      </c>
      <c r="E14" s="5">
        <v>0.46218906666666665</v>
      </c>
      <c r="F14" s="4">
        <v>416.2032</v>
      </c>
      <c r="G14" s="5">
        <v>0.18487353333333334</v>
      </c>
      <c r="H14" s="7">
        <v>4.504539999999999E-05</v>
      </c>
      <c r="I14" s="7">
        <v>-9.934679333333332E-05</v>
      </c>
      <c r="J14" s="7">
        <v>0.0001917606</v>
      </c>
      <c r="K14" s="7">
        <v>-0.001610401</v>
      </c>
      <c r="L14" s="7">
        <v>-8.111019999999999E-05</v>
      </c>
      <c r="M14" s="7">
        <v>1.6300316666666667E-05</v>
      </c>
      <c r="N14" s="7">
        <v>-0.00011235846666666665</v>
      </c>
      <c r="O14" s="7">
        <v>0.00015896386666666666</v>
      </c>
      <c r="P14" s="7">
        <v>-0.0001996656</v>
      </c>
      <c r="Q14" s="7">
        <v>6.291902666666668E-05</v>
      </c>
      <c r="R14" s="7">
        <v>-5.6102663333333336E-05</v>
      </c>
      <c r="S14" s="7">
        <v>3.6766856E-05</v>
      </c>
      <c r="T14" s="7">
        <v>-6.246547333333334E-05</v>
      </c>
      <c r="U14" s="3">
        <v>9999.887866666666</v>
      </c>
      <c r="V14" s="4">
        <v>2.6727333333333334</v>
      </c>
      <c r="W14" s="4">
        <v>-5.3603</v>
      </c>
      <c r="X14" s="4">
        <v>10.377766666666666</v>
      </c>
      <c r="Y14" s="4">
        <v>-87.05276666666667</v>
      </c>
      <c r="Z14" s="4">
        <v>-4.3979</v>
      </c>
      <c r="AA14" s="4">
        <v>0.8675</v>
      </c>
      <c r="AB14" s="4">
        <v>-6.0825</v>
      </c>
      <c r="AC14" s="4">
        <v>8.5918</v>
      </c>
      <c r="AD14" s="4">
        <v>-10.806933333333333</v>
      </c>
      <c r="AE14" s="4">
        <v>3.4049666666666667</v>
      </c>
      <c r="AF14" s="4">
        <v>-3.029133333333333</v>
      </c>
      <c r="AG14" s="4">
        <v>1.9912333333333334</v>
      </c>
      <c r="AH14" s="4">
        <v>-3.3856333333333333</v>
      </c>
      <c r="AI14" s="8"/>
      <c r="AJ14" s="8"/>
      <c r="AK14" s="8">
        <v>400</v>
      </c>
      <c r="AL14" s="5">
        <v>0.187606</v>
      </c>
      <c r="AM14" s="5">
        <v>0.192994</v>
      </c>
      <c r="AN14" s="10">
        <v>0.00390869274</v>
      </c>
      <c r="AO14" s="10">
        <v>-0.00025475652</v>
      </c>
      <c r="AP14" s="10">
        <v>5.428810666666667E-05</v>
      </c>
      <c r="AQ14" s="10">
        <v>-0.00038792103333333333</v>
      </c>
      <c r="AR14" s="10">
        <v>0.0010477191000000002</v>
      </c>
      <c r="AS14" s="10">
        <v>5.550142666666667E-05</v>
      </c>
      <c r="AT14" s="10">
        <v>-4.5284269999999994E-05</v>
      </c>
      <c r="AU14" s="10">
        <v>4.4135900000000005E-06</v>
      </c>
      <c r="AV14" s="10">
        <v>8.724476333333333E-06</v>
      </c>
      <c r="AW14" s="10">
        <v>0.00017807330000000002</v>
      </c>
      <c r="AX14" s="10">
        <v>-8.138723666666666E-05</v>
      </c>
      <c r="AY14" s="10">
        <v>0.00010129624000000002</v>
      </c>
      <c r="AZ14" s="10">
        <v>-1.932006633333333E-05</v>
      </c>
      <c r="BA14" s="10">
        <v>5.123796666666666E-06</v>
      </c>
      <c r="BB14" s="4">
        <v>-0.06723333333333333</v>
      </c>
      <c r="BC14" s="4">
        <v>-12.754966666666668</v>
      </c>
      <c r="BD14" s="4">
        <v>2.9294</v>
      </c>
      <c r="BE14" s="4">
        <v>-20.789066666666667</v>
      </c>
      <c r="BF14" s="4">
        <v>57.3348</v>
      </c>
      <c r="BG14" s="4">
        <v>3.048966666666667</v>
      </c>
      <c r="BH14" s="4">
        <v>-2.4046333333333334</v>
      </c>
      <c r="BI14" s="4">
        <v>0.3620333333333334</v>
      </c>
      <c r="BJ14" s="4">
        <v>0.2992</v>
      </c>
      <c r="BK14" s="4">
        <v>9.6534</v>
      </c>
      <c r="BL14" s="4">
        <v>-4.399566666666668</v>
      </c>
      <c r="BM14" s="4">
        <v>5.422033333333332</v>
      </c>
      <c r="BN14" s="4">
        <v>-1.0900333333333334</v>
      </c>
      <c r="BO14" s="4">
        <v>0.36800000000000005</v>
      </c>
    </row>
    <row r="15" spans="2:67" ht="11.25">
      <c r="B15" s="8" t="s">
        <v>55</v>
      </c>
      <c r="C15" s="3">
        <v>450</v>
      </c>
      <c r="D15" s="5">
        <v>0.20776399999999998</v>
      </c>
      <c r="E15" s="5">
        <v>0.4616982333333333</v>
      </c>
      <c r="F15" s="4">
        <v>416.30109999999996</v>
      </c>
      <c r="G15" s="5">
        <v>0.20776230000000004</v>
      </c>
      <c r="H15" s="7">
        <v>3.0351166666666655E-05</v>
      </c>
      <c r="I15" s="7">
        <v>-9.749142666666667E-05</v>
      </c>
      <c r="J15" s="7">
        <v>0.00020882033333333334</v>
      </c>
      <c r="K15" s="7">
        <v>-0.0017648966666666665</v>
      </c>
      <c r="L15" s="7">
        <v>-7.968382999999999E-05</v>
      </c>
      <c r="M15" s="7">
        <v>1.7579076E-05</v>
      </c>
      <c r="N15" s="7">
        <v>-0.00010369553</v>
      </c>
      <c r="O15" s="7">
        <v>0.00015947796666666665</v>
      </c>
      <c r="P15" s="7">
        <v>-0.0002035963333333333</v>
      </c>
      <c r="Q15" s="7">
        <v>6.329070666666667E-05</v>
      </c>
      <c r="R15" s="7">
        <v>-5.421340666666666E-05</v>
      </c>
      <c r="S15" s="7">
        <v>2.9213239E-05</v>
      </c>
      <c r="T15" s="7">
        <v>-6.144014333333333E-05</v>
      </c>
      <c r="U15" s="3">
        <v>9999.907833333333</v>
      </c>
      <c r="V15" s="4">
        <v>1.6938999999999993</v>
      </c>
      <c r="W15" s="4">
        <v>-4.678366666666666</v>
      </c>
      <c r="X15" s="4">
        <v>10.0545</v>
      </c>
      <c r="Y15" s="4">
        <v>-84.9009</v>
      </c>
      <c r="Z15" s="4">
        <v>-3.843266666666666</v>
      </c>
      <c r="AA15" s="4">
        <v>0.8335666666666667</v>
      </c>
      <c r="AB15" s="4">
        <v>-4.994933333333333</v>
      </c>
      <c r="AC15" s="4">
        <v>7.671199999999999</v>
      </c>
      <c r="AD15" s="4">
        <v>-9.805366666666666</v>
      </c>
      <c r="AE15" s="4">
        <v>3.0475333333333334</v>
      </c>
      <c r="AF15" s="4">
        <v>-2.6049</v>
      </c>
      <c r="AG15" s="4">
        <v>1.4074333333333335</v>
      </c>
      <c r="AH15" s="4">
        <v>-2.9601666666666664</v>
      </c>
      <c r="AI15" s="8"/>
      <c r="AJ15" s="8"/>
      <c r="AK15" s="8">
        <v>450</v>
      </c>
      <c r="AL15" s="5">
        <v>0.210721</v>
      </c>
      <c r="AM15" s="5">
        <v>0.21574</v>
      </c>
      <c r="AN15" s="10">
        <v>0.00374129386</v>
      </c>
      <c r="AO15" s="10">
        <v>-0.0002479309443333333</v>
      </c>
      <c r="AP15" s="10">
        <v>5.052019E-05</v>
      </c>
      <c r="AQ15" s="10">
        <v>-0.0004100776666666667</v>
      </c>
      <c r="AR15" s="10">
        <v>0.0010842123333333334</v>
      </c>
      <c r="AS15" s="10">
        <v>5.4403550000000005E-05</v>
      </c>
      <c r="AT15" s="10">
        <v>-4.9914873333333335E-05</v>
      </c>
      <c r="AU15" s="10">
        <v>-7.859599666666667E-06</v>
      </c>
      <c r="AV15" s="10">
        <v>2.3492396666666664E-05</v>
      </c>
      <c r="AW15" s="10">
        <v>0.00017706316666666667</v>
      </c>
      <c r="AX15" s="10">
        <v>-8.348762333333334E-05</v>
      </c>
      <c r="AY15" s="10">
        <v>0.00010027928333333334</v>
      </c>
      <c r="AZ15" s="10">
        <v>-1.4283305E-05</v>
      </c>
      <c r="BA15" s="10">
        <v>3.751914E-06</v>
      </c>
      <c r="BB15" s="4">
        <v>-0.05386666666666667</v>
      </c>
      <c r="BC15" s="4">
        <v>-11.174566666666669</v>
      </c>
      <c r="BD15" s="4">
        <v>2.4336</v>
      </c>
      <c r="BE15" s="4">
        <v>-19.582466666666665</v>
      </c>
      <c r="BF15" s="4">
        <v>52.77883333333333</v>
      </c>
      <c r="BG15" s="4">
        <v>2.653966666666667</v>
      </c>
      <c r="BH15" s="4">
        <v>-2.3676666666666666</v>
      </c>
      <c r="BI15" s="4">
        <v>-0.28226666666666667</v>
      </c>
      <c r="BJ15" s="4">
        <v>0.9854333333333334</v>
      </c>
      <c r="BK15" s="4">
        <v>8.542699999999998</v>
      </c>
      <c r="BL15" s="4">
        <v>-4.0107333333333335</v>
      </c>
      <c r="BM15" s="4">
        <v>4.7828333333333335</v>
      </c>
      <c r="BN15" s="4">
        <v>-0.7198333333333333</v>
      </c>
      <c r="BO15" s="4">
        <v>0.2464666666666667</v>
      </c>
    </row>
    <row r="16" spans="2:67" ht="11.25">
      <c r="B16" s="8" t="s">
        <v>55</v>
      </c>
      <c r="C16" s="3">
        <v>500</v>
      </c>
      <c r="D16" s="5">
        <v>0.230136</v>
      </c>
      <c r="E16" s="5">
        <v>0.46027189999999996</v>
      </c>
      <c r="F16" s="4">
        <v>416.3594</v>
      </c>
      <c r="G16" s="5">
        <v>0.23013416666666667</v>
      </c>
      <c r="H16" s="7">
        <v>2.1010433333333318E-05</v>
      </c>
      <c r="I16" s="7">
        <v>-9.525514666666668E-05</v>
      </c>
      <c r="J16" s="7">
        <v>0.00022382606666666665</v>
      </c>
      <c r="K16" s="7">
        <v>-0.00190293</v>
      </c>
      <c r="L16" s="7">
        <v>-7.890126666666666E-05</v>
      </c>
      <c r="M16" s="7">
        <v>1.8498758E-05</v>
      </c>
      <c r="N16" s="7">
        <v>-9.564111333333333E-05</v>
      </c>
      <c r="O16" s="7">
        <v>0.00016089736666666666</v>
      </c>
      <c r="P16" s="7">
        <v>-0.00020700150000000001</v>
      </c>
      <c r="Q16" s="7">
        <v>6.337658E-05</v>
      </c>
      <c r="R16" s="7">
        <v>-5.247153333333334E-05</v>
      </c>
      <c r="S16" s="7">
        <v>2.213597E-05</v>
      </c>
      <c r="T16" s="7">
        <v>-6.105920333333334E-05</v>
      </c>
      <c r="U16" s="3">
        <v>9999.921966666667</v>
      </c>
      <c r="V16" s="4">
        <v>1.110633333333335</v>
      </c>
      <c r="W16" s="4">
        <v>-4.126366666666667</v>
      </c>
      <c r="X16" s="4">
        <v>9.728166666666667</v>
      </c>
      <c r="Y16" s="4">
        <v>-82.64686666666667</v>
      </c>
      <c r="Z16" s="4">
        <v>-3.4351</v>
      </c>
      <c r="AA16" s="4">
        <v>0.7925666666666668</v>
      </c>
      <c r="AB16" s="4">
        <v>-4.159066666666667</v>
      </c>
      <c r="AC16" s="4">
        <v>6.987933333333333</v>
      </c>
      <c r="AD16" s="4">
        <v>-8.999733333333333</v>
      </c>
      <c r="AE16" s="4">
        <v>2.755</v>
      </c>
      <c r="AF16" s="4">
        <v>-2.276266666666667</v>
      </c>
      <c r="AG16" s="4">
        <v>0.9628</v>
      </c>
      <c r="AH16" s="4">
        <v>-2.6556333333333333</v>
      </c>
      <c r="AI16" s="8"/>
      <c r="AJ16" s="8"/>
      <c r="AK16" s="8">
        <v>500</v>
      </c>
      <c r="AL16" s="5">
        <v>0.233216</v>
      </c>
      <c r="AM16" s="5">
        <v>0.238478</v>
      </c>
      <c r="AN16" s="10">
        <v>0.004127252033333333</v>
      </c>
      <c r="AO16" s="10">
        <v>-0.00025179718233333333</v>
      </c>
      <c r="AP16" s="10">
        <v>4.5709826666666665E-05</v>
      </c>
      <c r="AQ16" s="10">
        <v>-0.0004282338666666667</v>
      </c>
      <c r="AR16" s="10">
        <v>0.0010984366666666667</v>
      </c>
      <c r="AS16" s="10">
        <v>5.451678666666666E-05</v>
      </c>
      <c r="AT16" s="10">
        <v>-5.3300776666666664E-05</v>
      </c>
      <c r="AU16" s="10">
        <v>-1.8317253333333333E-05</v>
      </c>
      <c r="AV16" s="10">
        <v>3.722944E-05</v>
      </c>
      <c r="AW16" s="10">
        <v>0.00017529326666666667</v>
      </c>
      <c r="AX16" s="10">
        <v>-8.505641000000001E-05</v>
      </c>
      <c r="AY16" s="10">
        <v>9.918881666666668E-05</v>
      </c>
      <c r="AZ16" s="10">
        <v>-1.0363971466666666E-05</v>
      </c>
      <c r="BA16" s="10">
        <v>3.7880983999999995E-06</v>
      </c>
      <c r="BB16" s="4">
        <v>-0.044033333333333334</v>
      </c>
      <c r="BC16" s="4">
        <v>-10.3347</v>
      </c>
      <c r="BD16" s="4">
        <v>1.9978333333333336</v>
      </c>
      <c r="BE16" s="4">
        <v>-18.461</v>
      </c>
      <c r="BF16" s="4">
        <v>48.3484</v>
      </c>
      <c r="BG16" s="4">
        <v>2.399366666666667</v>
      </c>
      <c r="BH16" s="4">
        <v>-2.2839</v>
      </c>
      <c r="BI16" s="4">
        <v>-0.7081</v>
      </c>
      <c r="BJ16" s="4">
        <v>1.4735333333333334</v>
      </c>
      <c r="BK16" s="4">
        <v>7.6392</v>
      </c>
      <c r="BL16" s="4">
        <v>-3.6848333333333336</v>
      </c>
      <c r="BM16" s="4">
        <v>4.271633333333334</v>
      </c>
      <c r="BN16" s="4">
        <v>-0.47490000000000004</v>
      </c>
      <c r="BO16" s="4">
        <v>0.2211666666666667</v>
      </c>
    </row>
    <row r="17" spans="2:67" ht="11.25">
      <c r="B17" s="8" t="s">
        <v>55</v>
      </c>
      <c r="C17" s="3">
        <v>550</v>
      </c>
      <c r="D17" s="5">
        <v>0.252295</v>
      </c>
      <c r="E17" s="5">
        <v>0.4587179666666667</v>
      </c>
      <c r="F17" s="4">
        <v>416.39570000000003</v>
      </c>
      <c r="G17" s="5">
        <v>0.2522932</v>
      </c>
      <c r="H17" s="7">
        <v>1.4961533333333302E-05</v>
      </c>
      <c r="I17" s="7">
        <v>-9.231347666666666E-05</v>
      </c>
      <c r="J17" s="7">
        <v>0.000235601</v>
      </c>
      <c r="K17" s="7">
        <v>-0.002024517333333333</v>
      </c>
      <c r="L17" s="7">
        <v>-7.878629000000001E-05</v>
      </c>
      <c r="M17" s="7">
        <v>1.8145124333333336E-05</v>
      </c>
      <c r="N17" s="7">
        <v>-8.899378333333335E-05</v>
      </c>
      <c r="O17" s="7">
        <v>0.00016362013333333334</v>
      </c>
      <c r="P17" s="7">
        <v>-0.0002100984666666667</v>
      </c>
      <c r="Q17" s="7">
        <v>6.296231999999999E-05</v>
      </c>
      <c r="R17" s="7">
        <v>-5.060416666666666E-05</v>
      </c>
      <c r="S17" s="7">
        <v>1.5691836666666666E-05</v>
      </c>
      <c r="T17" s="7">
        <v>-6.116547333333333E-05</v>
      </c>
      <c r="U17" s="3">
        <v>9999.932933333332</v>
      </c>
      <c r="V17" s="4">
        <v>0.7476999999999995</v>
      </c>
      <c r="W17" s="4">
        <v>-3.6481</v>
      </c>
      <c r="X17" s="4">
        <v>9.340300000000001</v>
      </c>
      <c r="Y17" s="4">
        <v>-80.209</v>
      </c>
      <c r="Z17" s="4">
        <v>-3.1286</v>
      </c>
      <c r="AA17" s="4">
        <v>0.7095666666666668</v>
      </c>
      <c r="AB17" s="4">
        <v>-3.5301000000000005</v>
      </c>
      <c r="AC17" s="4">
        <v>6.482066666666667</v>
      </c>
      <c r="AD17" s="4">
        <v>-8.331566666666667</v>
      </c>
      <c r="AE17" s="4">
        <v>2.4962666666666666</v>
      </c>
      <c r="AF17" s="4">
        <v>-2.0020333333333333</v>
      </c>
      <c r="AG17" s="4">
        <v>0.6231999999999999</v>
      </c>
      <c r="AH17" s="4">
        <v>-2.4269333333333334</v>
      </c>
      <c r="AI17" s="8"/>
      <c r="AJ17" s="8"/>
      <c r="AK17" s="8">
        <v>550</v>
      </c>
      <c r="AL17" s="5">
        <v>0.255298</v>
      </c>
      <c r="AM17" s="5">
        <v>0.260974</v>
      </c>
      <c r="AN17" s="10">
        <v>0.004774122333333333</v>
      </c>
      <c r="AO17" s="10">
        <v>-0.0002719562966666667</v>
      </c>
      <c r="AP17" s="10">
        <v>4.0547263333333326E-05</v>
      </c>
      <c r="AQ17" s="10">
        <v>-0.00044166130000000003</v>
      </c>
      <c r="AR17" s="10">
        <v>0.0010906733333333333</v>
      </c>
      <c r="AS17" s="10">
        <v>5.577632E-05</v>
      </c>
      <c r="AT17" s="10">
        <v>-5.495494E-05</v>
      </c>
      <c r="AU17" s="10">
        <v>-2.6674456666666663E-05</v>
      </c>
      <c r="AV17" s="10">
        <v>4.955524666666667E-05</v>
      </c>
      <c r="AW17" s="10">
        <v>0.000172898</v>
      </c>
      <c r="AX17" s="10">
        <v>-8.565658E-05</v>
      </c>
      <c r="AY17" s="10">
        <v>9.800618000000001E-05</v>
      </c>
      <c r="AZ17" s="10">
        <v>-7.374695333333333E-06</v>
      </c>
      <c r="BA17" s="10">
        <v>4.807079333333333E-06</v>
      </c>
      <c r="BB17" s="4">
        <v>-0.03726666666666666</v>
      </c>
      <c r="BC17" s="4">
        <v>-10.274866666666666</v>
      </c>
      <c r="BD17" s="4">
        <v>1.6267333333333334</v>
      </c>
      <c r="BE17" s="4">
        <v>-17.3605</v>
      </c>
      <c r="BF17" s="4">
        <v>43.911766666666665</v>
      </c>
      <c r="BG17" s="4">
        <v>2.2386666666666666</v>
      </c>
      <c r="BH17" s="4">
        <v>-2.1465666666666667</v>
      </c>
      <c r="BI17" s="4">
        <v>-0.9712333333333333</v>
      </c>
      <c r="BJ17" s="4">
        <v>1.8133666666666663</v>
      </c>
      <c r="BK17" s="4">
        <v>6.878866666666667</v>
      </c>
      <c r="BL17" s="4">
        <v>-3.3814000000000006</v>
      </c>
      <c r="BM17" s="4">
        <v>3.8473666666666664</v>
      </c>
      <c r="BN17" s="4">
        <v>-0.3111333333333333</v>
      </c>
      <c r="BO17" s="4">
        <v>0.24306666666666668</v>
      </c>
    </row>
    <row r="18" spans="2:67" ht="11.25">
      <c r="B18" s="8" t="s">
        <v>55</v>
      </c>
      <c r="C18" s="3">
        <v>600</v>
      </c>
      <c r="D18" s="5">
        <v>0.2744976666666667</v>
      </c>
      <c r="E18" s="5">
        <v>0.45749639999999997</v>
      </c>
      <c r="F18" s="4">
        <v>416.4236333333333</v>
      </c>
      <c r="G18" s="5">
        <v>0.27449623333333334</v>
      </c>
      <c r="H18" s="7">
        <v>9.235666666666657E-06</v>
      </c>
      <c r="I18" s="7">
        <v>-8.843788333333333E-05</v>
      </c>
      <c r="J18" s="7">
        <v>0.0002448995</v>
      </c>
      <c r="K18" s="7">
        <v>-0.00213735</v>
      </c>
      <c r="L18" s="7">
        <v>-7.918653000000001E-05</v>
      </c>
      <c r="M18" s="7">
        <v>1.6830591E-05</v>
      </c>
      <c r="N18" s="7">
        <v>-8.357953333333334E-05</v>
      </c>
      <c r="O18" s="7">
        <v>0.00016756883333333332</v>
      </c>
      <c r="P18" s="7">
        <v>-0.00021305903333333333</v>
      </c>
      <c r="Q18" s="7">
        <v>6.22603E-05</v>
      </c>
      <c r="R18" s="7">
        <v>-4.853844E-05</v>
      </c>
      <c r="S18" s="7">
        <v>9.894813333333333E-06</v>
      </c>
      <c r="T18" s="7">
        <v>-6.179220333333333E-05</v>
      </c>
      <c r="U18" s="3">
        <v>9999.941299999999</v>
      </c>
      <c r="V18" s="4">
        <v>0.4683999999999979</v>
      </c>
      <c r="W18" s="4">
        <v>-3.2142666666666666</v>
      </c>
      <c r="X18" s="4">
        <v>8.922699999999999</v>
      </c>
      <c r="Y18" s="4">
        <v>-77.83586666666666</v>
      </c>
      <c r="Z18" s="4">
        <v>-2.888666666666667</v>
      </c>
      <c r="AA18" s="4">
        <v>0.6055</v>
      </c>
      <c r="AB18" s="4">
        <v>-3.0465</v>
      </c>
      <c r="AC18" s="4">
        <v>6.101933333333334</v>
      </c>
      <c r="AD18" s="4">
        <v>-7.7651666666666666</v>
      </c>
      <c r="AE18" s="4">
        <v>2.268466666666667</v>
      </c>
      <c r="AF18" s="4">
        <v>-1.7653666666666668</v>
      </c>
      <c r="AG18" s="4">
        <v>0.36113333333333336</v>
      </c>
      <c r="AH18" s="4">
        <v>-2.2530666666666668</v>
      </c>
      <c r="AI18" s="8"/>
      <c r="AJ18" s="8"/>
      <c r="AK18" s="8">
        <v>600</v>
      </c>
      <c r="AL18" s="5">
        <v>0.277453</v>
      </c>
      <c r="AM18" s="5">
        <v>0.283639</v>
      </c>
      <c r="AN18" s="10">
        <v>0.005384341333333333</v>
      </c>
      <c r="AO18" s="10">
        <v>-0.00030841092333333336</v>
      </c>
      <c r="AP18" s="10">
        <v>3.514834333333334E-05</v>
      </c>
      <c r="AQ18" s="10">
        <v>-0.00045226936666666664</v>
      </c>
      <c r="AR18" s="10">
        <v>0.0010716856666666667</v>
      </c>
      <c r="AS18" s="10">
        <v>5.8281816666666665E-05</v>
      </c>
      <c r="AT18" s="10">
        <v>-5.560331666666667E-05</v>
      </c>
      <c r="AU18" s="10">
        <v>-3.354056333333333E-05</v>
      </c>
      <c r="AV18" s="10">
        <v>6.072531E-05</v>
      </c>
      <c r="AW18" s="10">
        <v>0.00017015596666666668</v>
      </c>
      <c r="AX18" s="10">
        <v>-8.560908666666667E-05</v>
      </c>
      <c r="AY18" s="10">
        <v>9.638637666666667E-05</v>
      </c>
      <c r="AZ18" s="10">
        <v>-5.269467333333334E-06</v>
      </c>
      <c r="BA18" s="10">
        <v>6.9360641E-06</v>
      </c>
      <c r="BB18" s="4">
        <v>-0.03283333333333333</v>
      </c>
      <c r="BC18" s="4">
        <v>-10.789700000000002</v>
      </c>
      <c r="BD18" s="4">
        <v>1.3086333333333335</v>
      </c>
      <c r="BE18" s="4">
        <v>-16.3343</v>
      </c>
      <c r="BF18" s="4">
        <v>39.78216666666666</v>
      </c>
      <c r="BG18" s="4">
        <v>2.146333333333333</v>
      </c>
      <c r="BH18" s="4">
        <v>-1.9968666666666668</v>
      </c>
      <c r="BI18" s="4">
        <v>-1.1395</v>
      </c>
      <c r="BJ18" s="4">
        <v>2.0566333333333335</v>
      </c>
      <c r="BK18" s="4">
        <v>6.227800000000001</v>
      </c>
      <c r="BL18" s="4">
        <v>-3.1029666666666667</v>
      </c>
      <c r="BM18" s="4">
        <v>3.4771666666666667</v>
      </c>
      <c r="BN18" s="4">
        <v>-0.20476666666666668</v>
      </c>
      <c r="BO18" s="4">
        <v>0.29946666666666666</v>
      </c>
    </row>
    <row r="19" spans="2:67" ht="11.25">
      <c r="B19" s="8" t="s">
        <v>55</v>
      </c>
      <c r="C19" s="3">
        <v>700</v>
      </c>
      <c r="D19" s="5">
        <v>0.31979266666666667</v>
      </c>
      <c r="E19" s="5">
        <v>0.45684663333333336</v>
      </c>
      <c r="F19" s="4">
        <v>416.4764333333333</v>
      </c>
      <c r="G19" s="5">
        <v>0.3197911666666667</v>
      </c>
      <c r="H19" s="7">
        <v>-6.24756666666663E-06</v>
      </c>
      <c r="I19" s="7">
        <v>-7.897211333333333E-05</v>
      </c>
      <c r="J19" s="7">
        <v>0.0002547608666666667</v>
      </c>
      <c r="K19" s="7">
        <v>-0.002348374</v>
      </c>
      <c r="L19" s="7">
        <v>-7.979614666666667E-05</v>
      </c>
      <c r="M19" s="7">
        <v>1.1093823333333333E-05</v>
      </c>
      <c r="N19" s="7">
        <v>-7.819030666666667E-05</v>
      </c>
      <c r="O19" s="7">
        <v>0.00018173526666666667</v>
      </c>
      <c r="P19" s="7">
        <v>-0.00021975126666666666</v>
      </c>
      <c r="Q19" s="7">
        <v>6.020480333333333E-05</v>
      </c>
      <c r="R19" s="7">
        <v>-4.372546E-05</v>
      </c>
      <c r="S19" s="7">
        <v>7.961999999999976E-08</v>
      </c>
      <c r="T19" s="7">
        <v>-6.208351333333333E-05</v>
      </c>
      <c r="U19" s="3">
        <v>9999.9534</v>
      </c>
      <c r="V19" s="4">
        <v>-0.0594999999999987</v>
      </c>
      <c r="W19" s="4">
        <v>-2.4652666666666665</v>
      </c>
      <c r="X19" s="4">
        <v>7.966633333333334</v>
      </c>
      <c r="Y19" s="4">
        <v>-73.41583333333334</v>
      </c>
      <c r="Z19" s="4">
        <v>-2.4976333333333334</v>
      </c>
      <c r="AA19" s="4">
        <v>0.3416333333333333</v>
      </c>
      <c r="AB19" s="4">
        <v>-2.446033333333333</v>
      </c>
      <c r="AC19" s="4">
        <v>5.680599999999999</v>
      </c>
      <c r="AD19" s="4">
        <v>-6.874033333333333</v>
      </c>
      <c r="AE19" s="4">
        <v>1.8825333333333332</v>
      </c>
      <c r="AF19" s="4">
        <v>-1.365</v>
      </c>
      <c r="AG19" s="4">
        <v>0.002799999999999988</v>
      </c>
      <c r="AH19" s="4">
        <v>-1.9416</v>
      </c>
      <c r="AI19" s="8"/>
      <c r="AJ19" s="8"/>
      <c r="AK19" s="8">
        <v>700</v>
      </c>
      <c r="AL19" s="5">
        <v>0.323146</v>
      </c>
      <c r="AM19" s="5">
        <v>0.329453</v>
      </c>
      <c r="AN19" s="10">
        <v>0.005825550999999999</v>
      </c>
      <c r="AO19" s="10">
        <v>-0.00042034116666666665</v>
      </c>
      <c r="AP19" s="10">
        <v>2.309919333333333E-05</v>
      </c>
      <c r="AQ19" s="10">
        <v>-0.0004652253333333333</v>
      </c>
      <c r="AR19" s="10">
        <v>0.0010194034666666668</v>
      </c>
      <c r="AS19" s="10">
        <v>6.373548333333333E-05</v>
      </c>
      <c r="AT19" s="10">
        <v>-5.419463666666666E-05</v>
      </c>
      <c r="AU19" s="10">
        <v>-4.181779999999999E-05</v>
      </c>
      <c r="AV19" s="10">
        <v>7.648985333333335E-05</v>
      </c>
      <c r="AW19" s="10">
        <v>0.00016470006666666667</v>
      </c>
      <c r="AX19" s="10">
        <v>-8.472195666666667E-05</v>
      </c>
      <c r="AY19" s="10">
        <v>9.173891666666668E-05</v>
      </c>
      <c r="AZ19" s="10">
        <v>-2.584602333333333E-06</v>
      </c>
      <c r="BA19" s="10">
        <v>1.0724664666666665E-05</v>
      </c>
      <c r="BB19" s="4">
        <v>-0.029733333333333334</v>
      </c>
      <c r="BC19" s="4">
        <v>-12.778833333333333</v>
      </c>
      <c r="BD19" s="4">
        <v>0.7583000000000001</v>
      </c>
      <c r="BE19" s="4">
        <v>-14.429533333333334</v>
      </c>
      <c r="BF19" s="4">
        <v>32.61986666666667</v>
      </c>
      <c r="BG19" s="4">
        <v>2.007633333333333</v>
      </c>
      <c r="BH19" s="4">
        <v>-1.6742333333333335</v>
      </c>
      <c r="BI19" s="4">
        <v>-1.2412</v>
      </c>
      <c r="BJ19" s="4">
        <v>2.2493</v>
      </c>
      <c r="BK19" s="4">
        <v>5.1799333333333335</v>
      </c>
      <c r="BL19" s="4">
        <v>-2.6332999999999998</v>
      </c>
      <c r="BM19" s="4">
        <v>2.844466666666667</v>
      </c>
      <c r="BN19" s="4">
        <v>-0.08413333333333334</v>
      </c>
      <c r="BO19" s="4">
        <v>0.3687</v>
      </c>
    </row>
    <row r="20" spans="2:67" ht="11.25">
      <c r="B20" s="8" t="s">
        <v>55</v>
      </c>
      <c r="C20" s="3">
        <v>800</v>
      </c>
      <c r="D20" s="5">
        <v>0.36501500000000003</v>
      </c>
      <c r="E20" s="5">
        <v>0.4562685</v>
      </c>
      <c r="F20" s="4">
        <v>416.4830666666667</v>
      </c>
      <c r="G20" s="5">
        <v>0.3650134</v>
      </c>
      <c r="H20" s="7">
        <v>-8.723966666666648E-06</v>
      </c>
      <c r="I20" s="7">
        <v>-6.824453E-05</v>
      </c>
      <c r="J20" s="7">
        <v>0.0002596422</v>
      </c>
      <c r="K20" s="7">
        <v>-0.002560802333333333</v>
      </c>
      <c r="L20" s="7">
        <v>-7.926966333333333E-05</v>
      </c>
      <c r="M20" s="7">
        <v>4.483085000000001E-06</v>
      </c>
      <c r="N20" s="7">
        <v>-7.597980666666666E-05</v>
      </c>
      <c r="O20" s="7">
        <v>0.00020167873333333335</v>
      </c>
      <c r="P20" s="7">
        <v>-0.00022720243333333332</v>
      </c>
      <c r="Q20" s="7">
        <v>5.7854636666666665E-05</v>
      </c>
      <c r="R20" s="7">
        <v>-3.904003E-05</v>
      </c>
      <c r="S20" s="7">
        <v>-8.714487333333334E-06</v>
      </c>
      <c r="T20" s="7">
        <v>-6.06185E-05</v>
      </c>
      <c r="U20" s="3">
        <v>9999.961966666666</v>
      </c>
      <c r="V20" s="4">
        <v>-0.12599999999999886</v>
      </c>
      <c r="W20" s="4">
        <v>-1.8679333333333332</v>
      </c>
      <c r="X20" s="4">
        <v>7.113533333333334</v>
      </c>
      <c r="Y20" s="4">
        <v>-70.14366666666666</v>
      </c>
      <c r="Z20" s="4">
        <v>-2.173033333333333</v>
      </c>
      <c r="AA20" s="4">
        <v>0.11969999999999997</v>
      </c>
      <c r="AB20" s="4">
        <v>-2.0823666666666667</v>
      </c>
      <c r="AC20" s="4">
        <v>5.523499999999999</v>
      </c>
      <c r="AD20" s="4">
        <v>-6.225833333333333</v>
      </c>
      <c r="AE20" s="4">
        <v>1.5848000000000002</v>
      </c>
      <c r="AF20" s="4">
        <v>-1.0675333333333334</v>
      </c>
      <c r="AG20" s="4">
        <v>-0.2387</v>
      </c>
      <c r="AH20" s="4">
        <v>-1.6601333333333332</v>
      </c>
      <c r="AI20" s="8"/>
      <c r="AJ20" s="8"/>
      <c r="AK20" s="8">
        <v>800</v>
      </c>
      <c r="AL20" s="5">
        <v>0.368031</v>
      </c>
      <c r="AM20" s="5">
        <v>0.375516</v>
      </c>
      <c r="AN20" s="10">
        <v>0.006286768000000001</v>
      </c>
      <c r="AO20" s="10">
        <v>-0.0005984155666666666</v>
      </c>
      <c r="AP20" s="10">
        <v>9.508311333333333E-06</v>
      </c>
      <c r="AQ20" s="10">
        <v>-0.0004751329</v>
      </c>
      <c r="AR20" s="10">
        <v>0.0009757002666666669</v>
      </c>
      <c r="AS20" s="10">
        <v>6.789895666666667E-05</v>
      </c>
      <c r="AT20" s="10">
        <v>-5.2630176666666664E-05</v>
      </c>
      <c r="AU20" s="10">
        <v>-4.6953299999999996E-05</v>
      </c>
      <c r="AV20" s="10">
        <v>8.59379E-05</v>
      </c>
      <c r="AW20" s="10">
        <v>0.00015988416666666666</v>
      </c>
      <c r="AX20" s="10">
        <v>-8.452712333333333E-05</v>
      </c>
      <c r="AY20" s="10">
        <v>8.791279333333333E-05</v>
      </c>
      <c r="AZ20" s="10">
        <v>-2.4241133333333365E-07</v>
      </c>
      <c r="BA20" s="10">
        <v>1.249178E-05</v>
      </c>
      <c r="BB20" s="4">
        <v>-0.029633333333333334</v>
      </c>
      <c r="BC20" s="4">
        <v>-15.986199999999998</v>
      </c>
      <c r="BD20" s="4">
        <v>0.2935666666666667</v>
      </c>
      <c r="BE20" s="4">
        <v>-12.916666666666666</v>
      </c>
      <c r="BF20" s="4">
        <v>27.469600000000003</v>
      </c>
      <c r="BG20" s="4">
        <v>1.8684666666666665</v>
      </c>
      <c r="BH20" s="4">
        <v>-1.4240333333333333</v>
      </c>
      <c r="BI20" s="4">
        <v>-1.23</v>
      </c>
      <c r="BJ20" s="4">
        <v>2.222</v>
      </c>
      <c r="BK20" s="4">
        <v>4.410233333333333</v>
      </c>
      <c r="BL20" s="4">
        <v>-2.301633333333333</v>
      </c>
      <c r="BM20" s="4">
        <v>2.3881666666666668</v>
      </c>
      <c r="BN20" s="4">
        <v>-0.005599999999999994</v>
      </c>
      <c r="BO20" s="4">
        <v>0.36716666666666664</v>
      </c>
    </row>
    <row r="21" spans="2:67" ht="11.25">
      <c r="B21" s="8" t="s">
        <v>55</v>
      </c>
      <c r="C21" s="3">
        <v>900</v>
      </c>
      <c r="D21" s="5">
        <v>0.41043633333333335</v>
      </c>
      <c r="E21" s="5">
        <v>0.4560402666666666</v>
      </c>
      <c r="F21" s="4">
        <v>416.49383333333327</v>
      </c>
      <c r="G21" s="5">
        <v>0.4104348666666667</v>
      </c>
      <c r="H21" s="7">
        <v>-1.3917533333333344E-05</v>
      </c>
      <c r="I21" s="7">
        <v>-5.852201333333333E-05</v>
      </c>
      <c r="J21" s="7">
        <v>0.0002598085</v>
      </c>
      <c r="K21" s="7">
        <v>-0.002773556</v>
      </c>
      <c r="L21" s="7">
        <v>-7.812644666666667E-05</v>
      </c>
      <c r="M21" s="7">
        <v>-2.319062E-06</v>
      </c>
      <c r="N21" s="7">
        <v>-7.460219333333333E-05</v>
      </c>
      <c r="O21" s="7">
        <v>0.00022432949999999998</v>
      </c>
      <c r="P21" s="7">
        <v>-0.00023497223333333333</v>
      </c>
      <c r="Q21" s="7">
        <v>5.491158E-05</v>
      </c>
      <c r="R21" s="7">
        <v>-3.514321666666666E-05</v>
      </c>
      <c r="S21" s="7">
        <v>-1.6693499666666666E-05</v>
      </c>
      <c r="T21" s="7">
        <v>-5.945629666666667E-05</v>
      </c>
      <c r="U21" s="3">
        <v>9999.967633333334</v>
      </c>
      <c r="V21" s="4">
        <v>-0.23359999999999914</v>
      </c>
      <c r="W21" s="4">
        <v>-1.4250666666666667</v>
      </c>
      <c r="X21" s="4">
        <v>6.330500000000001</v>
      </c>
      <c r="Y21" s="4">
        <v>-67.56616666666666</v>
      </c>
      <c r="Z21" s="4">
        <v>-1.9039</v>
      </c>
      <c r="AA21" s="4">
        <v>-0.05883333333333333</v>
      </c>
      <c r="AB21" s="4">
        <v>-1.8183</v>
      </c>
      <c r="AC21" s="4">
        <v>5.464666666666666</v>
      </c>
      <c r="AD21" s="4">
        <v>-5.726299999999999</v>
      </c>
      <c r="AE21" s="4">
        <v>1.3375</v>
      </c>
      <c r="AF21" s="4">
        <v>-0.8547666666666668</v>
      </c>
      <c r="AG21" s="4">
        <v>-0.40713333333333335</v>
      </c>
      <c r="AH21" s="4">
        <v>-1.4467666666666668</v>
      </c>
      <c r="AI21" s="8"/>
      <c r="AJ21" s="8"/>
      <c r="AK21" s="8">
        <v>900</v>
      </c>
      <c r="AL21" s="5">
        <v>0.413844</v>
      </c>
      <c r="AM21" s="5">
        <v>0.420872</v>
      </c>
      <c r="AN21" s="10">
        <v>0.006465854333333333</v>
      </c>
      <c r="AO21" s="10">
        <v>-0.0008065336000000001</v>
      </c>
      <c r="AP21" s="10">
        <v>2.0076639999999997E-06</v>
      </c>
      <c r="AQ21" s="10">
        <v>-0.00048197813333333335</v>
      </c>
      <c r="AR21" s="10">
        <v>0.0009383185333333334</v>
      </c>
      <c r="AS21" s="10">
        <v>7.171278666666667E-05</v>
      </c>
      <c r="AT21" s="10">
        <v>-5.2978653333333336E-05</v>
      </c>
      <c r="AU21" s="10">
        <v>-5.131192E-05</v>
      </c>
      <c r="AV21" s="10">
        <v>9.247951666666666E-05</v>
      </c>
      <c r="AW21" s="10">
        <v>0.00015563046666666668</v>
      </c>
      <c r="AX21" s="10">
        <v>-8.342596E-05</v>
      </c>
      <c r="AY21" s="10">
        <v>8.613531E-05</v>
      </c>
      <c r="AZ21" s="10">
        <v>1.4697023333333333E-06</v>
      </c>
      <c r="BA21" s="10">
        <v>1.4020006999999999E-05</v>
      </c>
      <c r="BB21" s="4">
        <v>-0.0315</v>
      </c>
      <c r="BC21" s="4">
        <v>-19.259433333333334</v>
      </c>
      <c r="BD21" s="4">
        <v>0.07043333333333333</v>
      </c>
      <c r="BE21" s="4">
        <v>-11.661033333333334</v>
      </c>
      <c r="BF21" s="4">
        <v>23.558166666666665</v>
      </c>
      <c r="BG21" s="4">
        <v>1.7511666666666665</v>
      </c>
      <c r="BH21" s="4">
        <v>-1.2713999999999999</v>
      </c>
      <c r="BI21" s="4">
        <v>-1.2025</v>
      </c>
      <c r="BJ21" s="4">
        <v>2.1346000000000003</v>
      </c>
      <c r="BK21" s="4">
        <v>3.821</v>
      </c>
      <c r="BL21" s="4">
        <v>-2.0215666666666667</v>
      </c>
      <c r="BM21" s="4">
        <v>2.0797</v>
      </c>
      <c r="BN21" s="4">
        <v>0.038766666666666665</v>
      </c>
      <c r="BO21" s="4">
        <v>0.3597333333333334</v>
      </c>
    </row>
    <row r="22" spans="2:67" ht="11.25">
      <c r="B22" s="8" t="s">
        <v>55</v>
      </c>
      <c r="C22" s="3">
        <v>1000</v>
      </c>
      <c r="D22" s="5">
        <v>0.4559976666666667</v>
      </c>
      <c r="E22" s="5">
        <v>0.4559977</v>
      </c>
      <c r="F22" s="4">
        <v>416.50503333333336</v>
      </c>
      <c r="G22" s="5">
        <v>0.45599646666666666</v>
      </c>
      <c r="H22" s="7">
        <v>-2.0647133333333392E-05</v>
      </c>
      <c r="I22" s="7">
        <v>-4.9908300000000005E-05</v>
      </c>
      <c r="J22" s="7">
        <v>0.00025691420000000003</v>
      </c>
      <c r="K22" s="7">
        <v>-0.0029903226666666664</v>
      </c>
      <c r="L22" s="7">
        <v>-7.625044333333334E-05</v>
      </c>
      <c r="M22" s="7">
        <v>-9.116133333333334E-06</v>
      </c>
      <c r="N22" s="7">
        <v>-7.438885E-05</v>
      </c>
      <c r="O22" s="7">
        <v>0.0002492349</v>
      </c>
      <c r="P22" s="7">
        <v>-0.00024278293333333334</v>
      </c>
      <c r="Q22" s="7">
        <v>5.218666333333333E-05</v>
      </c>
      <c r="R22" s="7">
        <v>-3.143665666666666E-05</v>
      </c>
      <c r="S22" s="7">
        <v>-2.4398281500000003E-05</v>
      </c>
      <c r="T22" s="7">
        <v>-5.787722666666666E-05</v>
      </c>
      <c r="U22" s="3">
        <v>9999.9716</v>
      </c>
      <c r="V22" s="4">
        <v>-0.34573333333333406</v>
      </c>
      <c r="W22" s="4">
        <v>-1.0935</v>
      </c>
      <c r="X22" s="4">
        <v>5.6341</v>
      </c>
      <c r="Y22" s="4">
        <v>-65.56993333333332</v>
      </c>
      <c r="Z22" s="4">
        <v>-1.6723666666666668</v>
      </c>
      <c r="AA22" s="4">
        <v>-0.20223333333333335</v>
      </c>
      <c r="AB22" s="4">
        <v>-1.6316666666666666</v>
      </c>
      <c r="AC22" s="4">
        <v>5.464966666666666</v>
      </c>
      <c r="AD22" s="4">
        <v>-5.325333333333333</v>
      </c>
      <c r="AE22" s="4">
        <v>1.1445666666666667</v>
      </c>
      <c r="AF22" s="4">
        <v>-0.6889666666666666</v>
      </c>
      <c r="AG22" s="4">
        <v>-0.5361</v>
      </c>
      <c r="AH22" s="4">
        <v>-1.2680333333333333</v>
      </c>
      <c r="AI22" s="8"/>
      <c r="AJ22" s="8"/>
      <c r="AK22" s="8">
        <v>1000</v>
      </c>
      <c r="AL22" s="5">
        <v>0.45944</v>
      </c>
      <c r="AM22" s="5">
        <v>0.4659</v>
      </c>
      <c r="AN22" s="10">
        <v>0.005554687</v>
      </c>
      <c r="AO22" s="10">
        <v>-0.0010152594666666668</v>
      </c>
      <c r="AP22" s="10">
        <v>-2.0738976666666666E-06</v>
      </c>
      <c r="AQ22" s="10">
        <v>-0.00048734783333333334</v>
      </c>
      <c r="AR22" s="10">
        <v>0.0009112311333333334</v>
      </c>
      <c r="AS22" s="10">
        <v>7.582410666666667E-05</v>
      </c>
      <c r="AT22" s="10">
        <v>-5.3895393333333336E-05</v>
      </c>
      <c r="AU22" s="10">
        <v>-5.397665E-05</v>
      </c>
      <c r="AV22" s="10">
        <v>9.585999999999998E-05</v>
      </c>
      <c r="AW22" s="10">
        <v>0.00015168483333333332</v>
      </c>
      <c r="AX22" s="10">
        <v>-8.253468333333334E-05</v>
      </c>
      <c r="AY22" s="10">
        <v>8.393581E-05</v>
      </c>
      <c r="AZ22" s="10">
        <v>2.946719666666667E-06</v>
      </c>
      <c r="BA22" s="10">
        <v>1.4854206666666667E-05</v>
      </c>
      <c r="BB22" s="4">
        <v>-0.0351</v>
      </c>
      <c r="BC22" s="4">
        <v>-21.9001</v>
      </c>
      <c r="BD22" s="4">
        <v>-0.038299999999999994</v>
      </c>
      <c r="BE22" s="4">
        <v>-10.630166666666666</v>
      </c>
      <c r="BF22" s="4">
        <v>20.536333333333335</v>
      </c>
      <c r="BG22" s="4">
        <v>1.6654999999999998</v>
      </c>
      <c r="BH22" s="4">
        <v>-1.1640333333333335</v>
      </c>
      <c r="BI22" s="4">
        <v>-1.1491666666666667</v>
      </c>
      <c r="BJ22" s="4">
        <v>2.0129333333333332</v>
      </c>
      <c r="BK22" s="4">
        <v>3.3494333333333337</v>
      </c>
      <c r="BL22" s="4">
        <v>-1.8039333333333332</v>
      </c>
      <c r="BM22" s="4">
        <v>1.8266333333333333</v>
      </c>
      <c r="BN22" s="4">
        <v>0.06756666666666666</v>
      </c>
      <c r="BO22" s="4">
        <v>0.34113333333333334</v>
      </c>
    </row>
    <row r="23" spans="2:67" ht="11.25">
      <c r="B23" s="8" t="s">
        <v>55</v>
      </c>
      <c r="C23" s="3">
        <v>1100</v>
      </c>
      <c r="D23" s="5">
        <v>0.501245</v>
      </c>
      <c r="E23" s="5">
        <v>0.4556772333333334</v>
      </c>
      <c r="F23" s="4">
        <v>416.56643333333335</v>
      </c>
      <c r="G23" s="5">
        <v>0.5012437333333334</v>
      </c>
      <c r="H23" s="7">
        <v>-5.2598566666666695E-05</v>
      </c>
      <c r="I23" s="7">
        <v>-4.384049E-05</v>
      </c>
      <c r="J23" s="7">
        <v>0.000252815</v>
      </c>
      <c r="K23" s="7">
        <v>-0.0032081250000000005</v>
      </c>
      <c r="L23" s="7">
        <v>-7.349689E-05</v>
      </c>
      <c r="M23" s="7">
        <v>-1.5423411333333335E-05</v>
      </c>
      <c r="N23" s="7">
        <v>-7.468790000000001E-05</v>
      </c>
      <c r="O23" s="7">
        <v>0.00027483466666666665</v>
      </c>
      <c r="P23" s="7">
        <v>-0.00025062933333333336</v>
      </c>
      <c r="Q23" s="7">
        <v>4.9127266666666666E-05</v>
      </c>
      <c r="R23" s="7">
        <v>-2.7009367E-05</v>
      </c>
      <c r="S23" s="7">
        <v>-3.1680374666666664E-05</v>
      </c>
      <c r="T23" s="7">
        <v>-5.615496333333334E-05</v>
      </c>
      <c r="U23" s="3">
        <v>9999.974966666667</v>
      </c>
      <c r="V23" s="4">
        <v>-0.9595333333333341</v>
      </c>
      <c r="W23" s="4">
        <v>-0.874</v>
      </c>
      <c r="X23" s="4">
        <v>5.0441666666666665</v>
      </c>
      <c r="Y23" s="4">
        <v>-63.99666666666666</v>
      </c>
      <c r="Z23" s="4">
        <v>-1.4668333333333334</v>
      </c>
      <c r="AA23" s="4">
        <v>-0.3095</v>
      </c>
      <c r="AB23" s="4">
        <v>-1.4903666666666666</v>
      </c>
      <c r="AC23" s="4">
        <v>5.482233333333333</v>
      </c>
      <c r="AD23" s="4">
        <v>-5.000900000000001</v>
      </c>
      <c r="AE23" s="4">
        <v>0.9801666666666667</v>
      </c>
      <c r="AF23" s="4">
        <v>-0.5381999999999999</v>
      </c>
      <c r="AG23" s="4">
        <v>-0.6325999999999999</v>
      </c>
      <c r="AH23" s="4">
        <v>-1.1194999999999997</v>
      </c>
      <c r="AI23" s="8"/>
      <c r="AJ23" s="8"/>
      <c r="AK23" s="8">
        <v>1100</v>
      </c>
      <c r="AL23" s="5">
        <v>0.504518</v>
      </c>
      <c r="AM23" s="5">
        <v>0.511744</v>
      </c>
      <c r="AN23" s="10">
        <v>0.006652034</v>
      </c>
      <c r="AO23" s="10">
        <v>-0.0011568591333333334</v>
      </c>
      <c r="AP23" s="10">
        <v>-5.004382666666666E-07</v>
      </c>
      <c r="AQ23" s="10">
        <v>-0.0004928818</v>
      </c>
      <c r="AR23" s="10">
        <v>0.0008740748333333333</v>
      </c>
      <c r="AS23" s="10">
        <v>7.897533999999999E-05</v>
      </c>
      <c r="AT23" s="10">
        <v>-5.561663333333334E-05</v>
      </c>
      <c r="AU23" s="10">
        <v>-5.522315333333334E-05</v>
      </c>
      <c r="AV23" s="10">
        <v>9.901503000000002E-05</v>
      </c>
      <c r="AW23" s="10">
        <v>0.00014800103333333333</v>
      </c>
      <c r="AX23" s="10">
        <v>-8.146509E-05</v>
      </c>
      <c r="AY23" s="10">
        <v>8.198293666666668E-05</v>
      </c>
      <c r="AZ23" s="10">
        <v>3.9291190000000005E-06</v>
      </c>
      <c r="BA23" s="10">
        <v>1.4903980333333333E-05</v>
      </c>
      <c r="BB23" s="4">
        <v>-0.0359</v>
      </c>
      <c r="BC23" s="4">
        <v>-22.73006666666667</v>
      </c>
      <c r="BD23" s="4">
        <v>0.0010666666666666648</v>
      </c>
      <c r="BE23" s="4">
        <v>-9.7721</v>
      </c>
      <c r="BF23" s="4">
        <v>18.050099999999997</v>
      </c>
      <c r="BG23" s="4">
        <v>1.575033333333333</v>
      </c>
      <c r="BH23" s="4">
        <v>-1.0915</v>
      </c>
      <c r="BI23" s="4">
        <v>-1.0676</v>
      </c>
      <c r="BJ23" s="4">
        <v>1.8784333333333334</v>
      </c>
      <c r="BK23" s="4">
        <v>2.9788333333333337</v>
      </c>
      <c r="BL23" s="4">
        <v>-1.617</v>
      </c>
      <c r="BM23" s="4">
        <v>1.6218000000000001</v>
      </c>
      <c r="BN23" s="4">
        <v>0.08423333333333333</v>
      </c>
      <c r="BO23" s="4">
        <v>0.30883333333333335</v>
      </c>
    </row>
    <row r="24" spans="2:67" ht="11.25">
      <c r="B24" s="8" t="s">
        <v>55</v>
      </c>
      <c r="C24" s="3">
        <v>1200</v>
      </c>
      <c r="D24" s="5">
        <v>0.5462426666666667</v>
      </c>
      <c r="E24" s="5">
        <v>0.4552021333333333</v>
      </c>
      <c r="F24" s="4">
        <v>416.6178333333333</v>
      </c>
      <c r="G24" s="5">
        <v>0.5462412666666666</v>
      </c>
      <c r="H24" s="7">
        <v>-8.524090000000001E-05</v>
      </c>
      <c r="I24" s="7">
        <v>-3.938196333333333E-05</v>
      </c>
      <c r="J24" s="7">
        <v>0.00024618616666666665</v>
      </c>
      <c r="K24" s="7">
        <v>-0.003421407</v>
      </c>
      <c r="L24" s="7">
        <v>-7.095220333333333E-05</v>
      </c>
      <c r="M24" s="7">
        <v>-2.2151009000000003E-05</v>
      </c>
      <c r="N24" s="7">
        <v>-7.530968E-05</v>
      </c>
      <c r="O24" s="7">
        <v>0.00030097239999999996</v>
      </c>
      <c r="P24" s="7">
        <v>-0.00025838323333333334</v>
      </c>
      <c r="Q24" s="7">
        <v>4.542406666666667E-05</v>
      </c>
      <c r="R24" s="7">
        <v>-2.2786021333333332E-05</v>
      </c>
      <c r="S24" s="7">
        <v>-3.852597E-05</v>
      </c>
      <c r="T24" s="7">
        <v>-5.4581249999999995E-05</v>
      </c>
      <c r="U24" s="3">
        <v>9999.977</v>
      </c>
      <c r="V24" s="4">
        <v>-1.473733333333333</v>
      </c>
      <c r="W24" s="4">
        <v>-0.7204</v>
      </c>
      <c r="X24" s="4">
        <v>4.5071</v>
      </c>
      <c r="Y24" s="4">
        <v>-62.62993333333333</v>
      </c>
      <c r="Z24" s="4">
        <v>-1.2991000000000001</v>
      </c>
      <c r="AA24" s="4">
        <v>-0.40713333333333335</v>
      </c>
      <c r="AB24" s="4">
        <v>-1.3788999999999998</v>
      </c>
      <c r="AC24" s="4">
        <v>5.5093</v>
      </c>
      <c r="AD24" s="4">
        <v>-4.730899999999999</v>
      </c>
      <c r="AE24" s="4">
        <v>0.8317</v>
      </c>
      <c r="AF24" s="4">
        <v>-0.41686666666666666</v>
      </c>
      <c r="AG24" s="4">
        <v>-0.7061333333333334</v>
      </c>
      <c r="AH24" s="4">
        <v>-0.9982666666666667</v>
      </c>
      <c r="AI24" s="8"/>
      <c r="AJ24" s="8"/>
      <c r="AK24" s="8">
        <v>1200</v>
      </c>
      <c r="AL24" s="5">
        <v>0.549676</v>
      </c>
      <c r="AM24" s="5">
        <v>0.557648</v>
      </c>
      <c r="AN24" s="10">
        <v>0.007132444666666667</v>
      </c>
      <c r="AO24" s="10">
        <v>-0.001188304</v>
      </c>
      <c r="AP24" s="10">
        <v>1.0108452853333334E-05</v>
      </c>
      <c r="AQ24" s="10">
        <v>-0.0004974190666666667</v>
      </c>
      <c r="AR24" s="10">
        <v>0.0008387522333333333</v>
      </c>
      <c r="AS24" s="10">
        <v>8.037073666666666E-05</v>
      </c>
      <c r="AT24" s="10">
        <v>-5.88498E-05</v>
      </c>
      <c r="AU24" s="10">
        <v>-5.609900666666667E-05</v>
      </c>
      <c r="AV24" s="10">
        <v>0.00010126582333333334</v>
      </c>
      <c r="AW24" s="10">
        <v>0.00014528366666666668</v>
      </c>
      <c r="AX24" s="10">
        <v>-7.888667000000001E-05</v>
      </c>
      <c r="AY24" s="10">
        <v>8.072163333333333E-05</v>
      </c>
      <c r="AZ24" s="10">
        <v>4.460907000000001E-06</v>
      </c>
      <c r="BA24" s="10">
        <v>1.4668417333333333E-05</v>
      </c>
      <c r="BB24" s="4">
        <v>-0.0322</v>
      </c>
      <c r="BC24" s="4">
        <v>-21.41973333333333</v>
      </c>
      <c r="BD24" s="4">
        <v>0.19010000000000002</v>
      </c>
      <c r="BE24" s="4">
        <v>-9.048866666666667</v>
      </c>
      <c r="BF24" s="4">
        <v>15.967766666666668</v>
      </c>
      <c r="BG24" s="4">
        <v>1.4695666666666665</v>
      </c>
      <c r="BH24" s="4">
        <v>-1.0583</v>
      </c>
      <c r="BI24" s="4">
        <v>-0.9956999999999999</v>
      </c>
      <c r="BJ24" s="4">
        <v>1.7595333333333334</v>
      </c>
      <c r="BK24" s="4">
        <v>2.6859</v>
      </c>
      <c r="BL24" s="4">
        <v>-1.437</v>
      </c>
      <c r="BM24" s="4">
        <v>1.4649333333333334</v>
      </c>
      <c r="BN24" s="4">
        <v>0.08876666666666666</v>
      </c>
      <c r="BO24" s="4">
        <v>0.2786666666666667</v>
      </c>
    </row>
    <row r="25" spans="2:67" ht="11.25">
      <c r="B25" s="8" t="s">
        <v>55</v>
      </c>
      <c r="C25" s="3">
        <v>1300</v>
      </c>
      <c r="D25" s="5">
        <v>0.591558</v>
      </c>
      <c r="E25" s="5">
        <v>0.45504453333333333</v>
      </c>
      <c r="F25" s="4">
        <v>416.6892</v>
      </c>
      <c r="G25" s="5">
        <v>0.5915566</v>
      </c>
      <c r="H25" s="7">
        <v>-0.00013406413333333334</v>
      </c>
      <c r="I25" s="7">
        <v>-3.397831666666667E-05</v>
      </c>
      <c r="J25" s="7">
        <v>0.0002384538</v>
      </c>
      <c r="K25" s="7">
        <v>-0.003639202333333334</v>
      </c>
      <c r="L25" s="7">
        <v>-6.772342333333333E-05</v>
      </c>
      <c r="M25" s="7">
        <v>-2.926052333333333E-05</v>
      </c>
      <c r="N25" s="7">
        <v>-7.616144666666667E-05</v>
      </c>
      <c r="O25" s="7">
        <v>0.0003280727</v>
      </c>
      <c r="P25" s="7">
        <v>-0.00026613200000000003</v>
      </c>
      <c r="Q25" s="7">
        <v>4.218765666666667E-05</v>
      </c>
      <c r="R25" s="7">
        <v>-1.9023930966666666E-05</v>
      </c>
      <c r="S25" s="7">
        <v>-4.5515779999999994E-05</v>
      </c>
      <c r="T25" s="7">
        <v>-5.2367146666666674E-05</v>
      </c>
      <c r="U25" s="3">
        <v>9999.978866666666</v>
      </c>
      <c r="V25" s="4">
        <v>-2.1871666666666676</v>
      </c>
      <c r="W25" s="4">
        <v>-0.5742666666666666</v>
      </c>
      <c r="X25" s="4">
        <v>4.030866666666667</v>
      </c>
      <c r="Y25" s="4">
        <v>-61.51443333333333</v>
      </c>
      <c r="Z25" s="4">
        <v>-1.1447</v>
      </c>
      <c r="AA25" s="4">
        <v>-0.49589999999999995</v>
      </c>
      <c r="AB25" s="4">
        <v>-1.2876</v>
      </c>
      <c r="AC25" s="4">
        <v>5.545566666666667</v>
      </c>
      <c r="AD25" s="4">
        <v>-4.4994000000000005</v>
      </c>
      <c r="AE25" s="4">
        <v>0.7131666666666666</v>
      </c>
      <c r="AF25" s="4">
        <v>-0.3215666666666667</v>
      </c>
      <c r="AG25" s="4">
        <v>-0.7703333333333333</v>
      </c>
      <c r="AH25" s="4">
        <v>-0.8840666666666667</v>
      </c>
      <c r="AI25" s="8"/>
      <c r="AJ25" s="8"/>
      <c r="AK25" s="8">
        <v>1300</v>
      </c>
      <c r="AL25" s="5">
        <v>0.594886</v>
      </c>
      <c r="AM25" s="5">
        <v>0.603181</v>
      </c>
      <c r="AN25" s="10">
        <v>0.007383747</v>
      </c>
      <c r="AO25" s="10">
        <v>-0.0011070677333333333</v>
      </c>
      <c r="AP25" s="10">
        <v>2.0486546000000004E-05</v>
      </c>
      <c r="AQ25" s="10">
        <v>-0.0005018719</v>
      </c>
      <c r="AR25" s="10">
        <v>0.0008133750666666667</v>
      </c>
      <c r="AS25" s="10">
        <v>7.950041333333332E-05</v>
      </c>
      <c r="AT25" s="10">
        <v>-6.254731666666667E-05</v>
      </c>
      <c r="AU25" s="10">
        <v>-5.744465E-05</v>
      </c>
      <c r="AV25" s="10">
        <v>0.00010265006333333333</v>
      </c>
      <c r="AW25" s="10">
        <v>0.00014251986666666665</v>
      </c>
      <c r="AX25" s="10">
        <v>-7.725325666666667E-05</v>
      </c>
      <c r="AY25" s="10">
        <v>7.968418E-05</v>
      </c>
      <c r="AZ25" s="10">
        <v>5.687026633333333E-06</v>
      </c>
      <c r="BA25" s="10">
        <v>1.3476650833333332E-05</v>
      </c>
      <c r="BB25" s="4">
        <v>-0.027400000000000004</v>
      </c>
      <c r="BC25" s="4">
        <v>-18.422233333333335</v>
      </c>
      <c r="BD25" s="4">
        <v>0.34813333333333335</v>
      </c>
      <c r="BE25" s="4">
        <v>-8.430666666666667</v>
      </c>
      <c r="BF25" s="4">
        <v>14.341700000000001</v>
      </c>
      <c r="BG25" s="4">
        <v>1.3421333333333336</v>
      </c>
      <c r="BH25" s="4">
        <v>-1.0386333333333333</v>
      </c>
      <c r="BI25" s="4">
        <v>-0.9430999999999999</v>
      </c>
      <c r="BJ25" s="4">
        <v>1.6463666666666665</v>
      </c>
      <c r="BK25" s="4">
        <v>2.4344333333333332</v>
      </c>
      <c r="BL25" s="4">
        <v>-1.2991000000000001</v>
      </c>
      <c r="BM25" s="4">
        <v>1.3346333333333333</v>
      </c>
      <c r="BN25" s="4">
        <v>0.1033</v>
      </c>
      <c r="BO25" s="4">
        <v>0.23693333333333333</v>
      </c>
    </row>
    <row r="26" spans="2:67" ht="11.25">
      <c r="B26" s="8" t="s">
        <v>55</v>
      </c>
      <c r="C26" s="3">
        <v>1400</v>
      </c>
      <c r="D26" s="5">
        <v>0.6377036666666667</v>
      </c>
      <c r="E26" s="5">
        <v>0.45550240000000003</v>
      </c>
      <c r="F26" s="4">
        <v>416.7788333333333</v>
      </c>
      <c r="G26" s="5">
        <v>0.6377020666666667</v>
      </c>
      <c r="H26" s="7">
        <v>-0.00020159573333333335</v>
      </c>
      <c r="I26" s="7">
        <v>-2.5800829999999997E-05</v>
      </c>
      <c r="J26" s="7">
        <v>0.0002320616</v>
      </c>
      <c r="K26" s="7">
        <v>-0.003871724</v>
      </c>
      <c r="L26" s="7">
        <v>-6.294361333333334E-05</v>
      </c>
      <c r="M26" s="7">
        <v>-3.586720333333333E-05</v>
      </c>
      <c r="N26" s="7">
        <v>-7.679790666666667E-05</v>
      </c>
      <c r="O26" s="7">
        <v>0.0003557069666666666</v>
      </c>
      <c r="P26" s="7">
        <v>-0.0002743891666666667</v>
      </c>
      <c r="Q26" s="7">
        <v>4.004176666666667E-05</v>
      </c>
      <c r="R26" s="7">
        <v>-1.4968858333333333E-05</v>
      </c>
      <c r="S26" s="7">
        <v>-5.300418333333334E-05</v>
      </c>
      <c r="T26" s="7">
        <v>-4.999797E-05</v>
      </c>
      <c r="U26" s="3">
        <v>9999.979933333334</v>
      </c>
      <c r="V26" s="4">
        <v>-3.083733333333333</v>
      </c>
      <c r="W26" s="4">
        <v>-0.40443333333333326</v>
      </c>
      <c r="X26" s="4">
        <v>3.6388</v>
      </c>
      <c r="Y26" s="4">
        <v>-60.70873333333333</v>
      </c>
      <c r="Z26" s="4">
        <v>-0.9870333333333333</v>
      </c>
      <c r="AA26" s="4">
        <v>-0.5637666666666666</v>
      </c>
      <c r="AB26" s="4">
        <v>-1.2044333333333332</v>
      </c>
      <c r="AC26" s="4">
        <v>5.5776</v>
      </c>
      <c r="AD26" s="4">
        <v>-4.303266666666667</v>
      </c>
      <c r="AE26" s="4">
        <v>0.6279666666666667</v>
      </c>
      <c r="AF26" s="4">
        <v>-0.2348333333333333</v>
      </c>
      <c r="AG26" s="4">
        <v>-0.832</v>
      </c>
      <c r="AH26" s="4">
        <v>-0.7829666666666667</v>
      </c>
      <c r="AI26" s="8"/>
      <c r="AJ26" s="8"/>
      <c r="AK26" s="8">
        <v>1400</v>
      </c>
      <c r="AL26" s="5">
        <v>0.641297</v>
      </c>
      <c r="AM26" s="5">
        <v>0.648686</v>
      </c>
      <c r="AN26" s="10">
        <v>0.006727626333333334</v>
      </c>
      <c r="AO26" s="10">
        <v>-0.0008550052</v>
      </c>
      <c r="AP26" s="10">
        <v>2.7513376666666667E-05</v>
      </c>
      <c r="AQ26" s="10">
        <v>-0.0005047042666666666</v>
      </c>
      <c r="AR26" s="10">
        <v>0.0008064118999999999</v>
      </c>
      <c r="AS26" s="10">
        <v>7.463319333333333E-05</v>
      </c>
      <c r="AT26" s="10">
        <v>-6.675265E-05</v>
      </c>
      <c r="AU26" s="10">
        <v>-6.023449666666666E-05</v>
      </c>
      <c r="AV26" s="10">
        <v>0.00010315413</v>
      </c>
      <c r="AW26" s="10">
        <v>0.00014092546666666665</v>
      </c>
      <c r="AX26" s="10">
        <v>-7.637206333333334E-05</v>
      </c>
      <c r="AY26" s="10">
        <v>7.881621666666666E-05</v>
      </c>
      <c r="AZ26" s="10">
        <v>7.753396333333333E-06</v>
      </c>
      <c r="BA26" s="10">
        <v>1.1576277966666666E-05</v>
      </c>
      <c r="BB26" s="4">
        <v>-0.019066666666666662</v>
      </c>
      <c r="BC26" s="4">
        <v>-13.204666666666668</v>
      </c>
      <c r="BD26" s="4">
        <v>0.43036666666666673</v>
      </c>
      <c r="BE26" s="4">
        <v>-7.870766666666667</v>
      </c>
      <c r="BF26" s="4">
        <v>13.148966666666666</v>
      </c>
      <c r="BG26" s="4">
        <v>1.1689999999999998</v>
      </c>
      <c r="BH26" s="4">
        <v>-1.0301333333333333</v>
      </c>
      <c r="BI26" s="4">
        <v>-0.9220333333333333</v>
      </c>
      <c r="BJ26" s="4">
        <v>1.5433333333333332</v>
      </c>
      <c r="BK26" s="4">
        <v>2.2313666666666667</v>
      </c>
      <c r="BL26" s="4">
        <v>-1.1921</v>
      </c>
      <c r="BM26" s="4">
        <v>1.2257333333333336</v>
      </c>
      <c r="BN26" s="4">
        <v>0.12796666666666665</v>
      </c>
      <c r="BO26" s="4">
        <v>0.18856666666666666</v>
      </c>
    </row>
    <row r="27" spans="2:67" ht="11.25">
      <c r="B27" s="8" t="s">
        <v>55</v>
      </c>
      <c r="C27" s="3">
        <v>1500</v>
      </c>
      <c r="D27" s="5">
        <v>0.683818</v>
      </c>
      <c r="E27" s="5">
        <v>0.4558785</v>
      </c>
      <c r="F27" s="4">
        <v>416.8215</v>
      </c>
      <c r="G27" s="5">
        <v>0.6838164999999999</v>
      </c>
      <c r="H27" s="7">
        <v>-0.0002446223</v>
      </c>
      <c r="I27" s="7">
        <v>-1.8291636666666668E-05</v>
      </c>
      <c r="J27" s="7">
        <v>0.00022522766666666669</v>
      </c>
      <c r="K27" s="7">
        <v>-0.004111545</v>
      </c>
      <c r="L27" s="7">
        <v>-5.884565333333334E-05</v>
      </c>
      <c r="M27" s="7">
        <v>-4.1354983333333336E-05</v>
      </c>
      <c r="N27" s="7">
        <v>-7.700696666666666E-05</v>
      </c>
      <c r="O27" s="7">
        <v>0.0003831555666666667</v>
      </c>
      <c r="P27" s="7">
        <v>-0.00028222433333333335</v>
      </c>
      <c r="Q27" s="7">
        <v>3.865468333333333E-05</v>
      </c>
      <c r="R27" s="7">
        <v>-1.1364036E-05</v>
      </c>
      <c r="S27" s="7">
        <v>-6.079252333333334E-05</v>
      </c>
      <c r="T27" s="7">
        <v>-4.872963766666667E-05</v>
      </c>
      <c r="U27" s="3">
        <v>9999.981033333332</v>
      </c>
      <c r="V27" s="4">
        <v>-3.51</v>
      </c>
      <c r="W27" s="4">
        <v>-0.2670666666666667</v>
      </c>
      <c r="X27" s="4">
        <v>3.2935666666666665</v>
      </c>
      <c r="Y27" s="4">
        <v>-60.12136666666667</v>
      </c>
      <c r="Z27" s="4">
        <v>-0.8611333333333332</v>
      </c>
      <c r="AA27" s="4">
        <v>-0.606</v>
      </c>
      <c r="AB27" s="4">
        <v>-1.1264</v>
      </c>
      <c r="AC27" s="4">
        <v>5.602866666666666</v>
      </c>
      <c r="AD27" s="4">
        <v>-4.127566666666667</v>
      </c>
      <c r="AE27" s="4">
        <v>0.5653666666666667</v>
      </c>
      <c r="AF27" s="4">
        <v>-0.16606666666666667</v>
      </c>
      <c r="AG27" s="4">
        <v>-0.8894666666666667</v>
      </c>
      <c r="AH27" s="4">
        <v>-0.7120666666666667</v>
      </c>
      <c r="AI27" s="8"/>
      <c r="AJ27" s="8"/>
      <c r="AK27" s="8">
        <v>1500</v>
      </c>
      <c r="AL27" s="5">
        <v>0.687662</v>
      </c>
      <c r="AM27" s="5">
        <v>0.693453</v>
      </c>
      <c r="AN27" s="10">
        <v>0.005474231666666667</v>
      </c>
      <c r="AO27" s="10">
        <v>-0.0004964732333333333</v>
      </c>
      <c r="AP27" s="10">
        <v>3.2869797999999996E-05</v>
      </c>
      <c r="AQ27" s="10">
        <v>-0.0005027327333333334</v>
      </c>
      <c r="AR27" s="10">
        <v>0.0008065005666666666</v>
      </c>
      <c r="AS27" s="10">
        <v>6.859083E-05</v>
      </c>
      <c r="AT27" s="10">
        <v>-7.094239666666668E-05</v>
      </c>
      <c r="AU27" s="10">
        <v>-6.402091666666667E-05</v>
      </c>
      <c r="AV27" s="10">
        <v>0.00010265331666666667</v>
      </c>
      <c r="AW27" s="10">
        <v>0.0001396993666666667</v>
      </c>
      <c r="AX27" s="10">
        <v>-7.583766333333334E-05</v>
      </c>
      <c r="AY27" s="10">
        <v>7.819312333333333E-05</v>
      </c>
      <c r="AZ27" s="10">
        <v>9.875232666666667E-06</v>
      </c>
      <c r="BA27" s="10">
        <v>1.0529528E-05</v>
      </c>
      <c r="BB27" s="4">
        <v>-0.011933333333333336</v>
      </c>
      <c r="BC27" s="4">
        <v>-7.145599999999999</v>
      </c>
      <c r="BD27" s="4">
        <v>0.47869999999999996</v>
      </c>
      <c r="BE27" s="4">
        <v>-7.320033333333334</v>
      </c>
      <c r="BF27" s="4">
        <v>12.177666666666667</v>
      </c>
      <c r="BG27" s="4">
        <v>1.0031</v>
      </c>
      <c r="BH27" s="4">
        <v>-1.0246000000000002</v>
      </c>
      <c r="BI27" s="4">
        <v>-0.9198</v>
      </c>
      <c r="BJ27" s="4">
        <v>1.4455333333333333</v>
      </c>
      <c r="BK27" s="4">
        <v>2.059066666666667</v>
      </c>
      <c r="BL27" s="4">
        <v>-1.1047333333333336</v>
      </c>
      <c r="BM27" s="4">
        <v>1.1356666666666666</v>
      </c>
      <c r="BN27" s="4">
        <v>0.14909999999999998</v>
      </c>
      <c r="BO27" s="4">
        <v>0.15933333333333333</v>
      </c>
    </row>
    <row r="28" spans="2:67" ht="11.25">
      <c r="B28" s="8" t="s">
        <v>55</v>
      </c>
      <c r="C28" s="3">
        <v>1600</v>
      </c>
      <c r="D28" s="5">
        <v>0.7297676666666666</v>
      </c>
      <c r="E28" s="5">
        <v>0.4561047333333334</v>
      </c>
      <c r="F28" s="4">
        <v>416.89826666666664</v>
      </c>
      <c r="G28" s="5">
        <v>0.7297662333333333</v>
      </c>
      <c r="H28" s="7">
        <v>-0.0003159835333333334</v>
      </c>
      <c r="I28" s="7">
        <v>-1.6515474333333333E-05</v>
      </c>
      <c r="J28" s="7">
        <v>0.00021615113333333332</v>
      </c>
      <c r="K28" s="7">
        <v>-0.004353106</v>
      </c>
      <c r="L28" s="7">
        <v>-5.344836666666666E-05</v>
      </c>
      <c r="M28" s="7">
        <v>-4.4946736666666666E-05</v>
      </c>
      <c r="N28" s="7">
        <v>-7.659751666666667E-05</v>
      </c>
      <c r="O28" s="7">
        <v>0.00041063413333333336</v>
      </c>
      <c r="P28" s="7">
        <v>-0.00029002480000000006</v>
      </c>
      <c r="Q28" s="7">
        <v>3.6782683333333326E-05</v>
      </c>
      <c r="R28" s="7">
        <v>-9.36592E-06</v>
      </c>
      <c r="S28" s="7">
        <v>-6.907388666666666E-05</v>
      </c>
      <c r="T28" s="7">
        <v>-4.6608941999999995E-05</v>
      </c>
      <c r="U28" s="3">
        <v>9999.981733333334</v>
      </c>
      <c r="V28" s="4">
        <v>-4.277733333333334</v>
      </c>
      <c r="W28" s="4">
        <v>-0.22566666666666668</v>
      </c>
      <c r="X28" s="4">
        <v>2.9619</v>
      </c>
      <c r="Y28" s="4">
        <v>-59.645900000000005</v>
      </c>
      <c r="Z28" s="4">
        <v>-0.7331333333333333</v>
      </c>
      <c r="AA28" s="4">
        <v>-0.6171333333333333</v>
      </c>
      <c r="AB28" s="4">
        <v>-1.0499</v>
      </c>
      <c r="AC28" s="4">
        <v>5.626533333333334</v>
      </c>
      <c r="AD28" s="4">
        <v>-3.9745333333333335</v>
      </c>
      <c r="AE28" s="4">
        <v>0.5041000000000001</v>
      </c>
      <c r="AF28" s="4">
        <v>-0.12796666666666667</v>
      </c>
      <c r="AG28" s="4">
        <v>-0.9466666666666667</v>
      </c>
      <c r="AH28" s="4">
        <v>-0.6386666666666667</v>
      </c>
      <c r="AI28" s="8"/>
      <c r="AJ28" s="8"/>
      <c r="AK28" s="8">
        <v>1600</v>
      </c>
      <c r="AL28" s="5">
        <v>0.733313</v>
      </c>
      <c r="AM28" s="5">
        <v>0.737721</v>
      </c>
      <c r="AN28" s="10">
        <v>0.004720609666666667</v>
      </c>
      <c r="AO28" s="10">
        <v>7.756557333333333E-05</v>
      </c>
      <c r="AP28" s="10">
        <v>3.7560833333333335E-05</v>
      </c>
      <c r="AQ28" s="10">
        <v>-0.0004944983666666667</v>
      </c>
      <c r="AR28" s="10">
        <v>0.0007994678666666666</v>
      </c>
      <c r="AS28" s="10">
        <v>5.826012E-05</v>
      </c>
      <c r="AT28" s="10">
        <v>-7.384617333333333E-05</v>
      </c>
      <c r="AU28" s="10">
        <v>-6.898027E-05</v>
      </c>
      <c r="AV28" s="10">
        <v>0.00010187933000000001</v>
      </c>
      <c r="AW28" s="10">
        <v>0.0001391331</v>
      </c>
      <c r="AX28" s="10">
        <v>-7.471608666666666E-05</v>
      </c>
      <c r="AY28" s="10">
        <v>7.767637666666667E-05</v>
      </c>
      <c r="AZ28" s="10">
        <v>1.2217497000000001E-05</v>
      </c>
      <c r="BA28" s="10">
        <v>8.467512333333334E-06</v>
      </c>
      <c r="BB28" s="4">
        <v>-0.005866666666666667</v>
      </c>
      <c r="BC28" s="4">
        <v>1.1076000000000001</v>
      </c>
      <c r="BD28" s="4">
        <v>0.5120333333333333</v>
      </c>
      <c r="BE28" s="4">
        <v>-6.751566666666666</v>
      </c>
      <c r="BF28" s="4">
        <v>11.266066666666667</v>
      </c>
      <c r="BG28" s="4">
        <v>0.7985333333333333</v>
      </c>
      <c r="BH28" s="4">
        <v>-1.0009333333333335</v>
      </c>
      <c r="BI28" s="4">
        <v>-0.9323333333333332</v>
      </c>
      <c r="BJ28" s="4">
        <v>1.3514666666666664</v>
      </c>
      <c r="BK28" s="4">
        <v>1.9198666666666668</v>
      </c>
      <c r="BL28" s="4">
        <v>-1.0206</v>
      </c>
      <c r="BM28" s="4">
        <v>1.0583</v>
      </c>
      <c r="BN28" s="4">
        <v>0.1716</v>
      </c>
      <c r="BO28" s="4">
        <v>0.11993333333333334</v>
      </c>
    </row>
    <row r="29" spans="2:67" ht="11.25">
      <c r="B29" s="8" t="s">
        <v>55</v>
      </c>
      <c r="C29" s="3">
        <v>1800</v>
      </c>
      <c r="D29" s="5">
        <v>0.8199093333333334</v>
      </c>
      <c r="E29" s="5">
        <v>0.45550536666666663</v>
      </c>
      <c r="F29" s="4">
        <v>417.0451</v>
      </c>
      <c r="G29" s="5">
        <v>0.8199082</v>
      </c>
      <c r="H29" s="7">
        <v>-0.00047430406666666664</v>
      </c>
      <c r="I29" s="7">
        <v>-2.9722776E-05</v>
      </c>
      <c r="J29" s="7">
        <v>0.00018949859999999998</v>
      </c>
      <c r="K29" s="7">
        <v>-0.0048081036666666665</v>
      </c>
      <c r="L29" s="7">
        <v>-4.5428719E-05</v>
      </c>
      <c r="M29" s="7">
        <v>-4.9963879999999996E-05</v>
      </c>
      <c r="N29" s="7">
        <v>-7.477355E-05</v>
      </c>
      <c r="O29" s="7">
        <v>0.0004634944333333333</v>
      </c>
      <c r="P29" s="7">
        <v>-0.00030402943333333334</v>
      </c>
      <c r="Q29" s="7">
        <v>2.7237156666666667E-05</v>
      </c>
      <c r="R29" s="7">
        <v>-6.0290606666666664E-06</v>
      </c>
      <c r="S29" s="7">
        <v>-8.28842E-05</v>
      </c>
      <c r="T29" s="7">
        <v>-4.572342433333334E-05</v>
      </c>
      <c r="U29" s="3">
        <v>9999.982533333334</v>
      </c>
      <c r="V29" s="4">
        <v>-5.746199999999999</v>
      </c>
      <c r="W29" s="4">
        <v>-0.3625</v>
      </c>
      <c r="X29" s="4">
        <v>2.3113000000000006</v>
      </c>
      <c r="Y29" s="4">
        <v>-58.638133333333336</v>
      </c>
      <c r="Z29" s="4">
        <v>-0.5551333333333334</v>
      </c>
      <c r="AA29" s="4">
        <v>-0.6100333333333333</v>
      </c>
      <c r="AB29" s="4">
        <v>-0.9122666666666667</v>
      </c>
      <c r="AC29" s="4">
        <v>5.6526</v>
      </c>
      <c r="AD29" s="4">
        <v>-3.7083</v>
      </c>
      <c r="AE29" s="4">
        <v>0.332</v>
      </c>
      <c r="AF29" s="4">
        <v>-0.07293333333333334</v>
      </c>
      <c r="AG29" s="4">
        <v>-1.0106333333333335</v>
      </c>
      <c r="AH29" s="4">
        <v>-0.5579999999999999</v>
      </c>
      <c r="AI29" s="8"/>
      <c r="AJ29" s="8"/>
      <c r="AK29" s="8">
        <v>1800</v>
      </c>
      <c r="AL29" s="5">
        <v>0.823294</v>
      </c>
      <c r="AM29" s="5">
        <v>0.830248</v>
      </c>
      <c r="AN29" s="10">
        <v>0.006548482666666667</v>
      </c>
      <c r="AO29" s="10">
        <v>0.0013307926666666664</v>
      </c>
      <c r="AP29" s="10">
        <v>6.936145666666667E-05</v>
      </c>
      <c r="AQ29" s="10">
        <v>-0.0004595394333333333</v>
      </c>
      <c r="AR29" s="10">
        <v>0.0007442119</v>
      </c>
      <c r="AS29" s="10">
        <v>3.839354333333334E-05</v>
      </c>
      <c r="AT29" s="10">
        <v>-8.426968333333333E-05</v>
      </c>
      <c r="AU29" s="10">
        <v>-8.243322E-05</v>
      </c>
      <c r="AV29" s="10">
        <v>0.00010473768333333336</v>
      </c>
      <c r="AW29" s="10">
        <v>0.00013507706666666667</v>
      </c>
      <c r="AX29" s="10">
        <v>-6.230281333333333E-05</v>
      </c>
      <c r="AY29" s="10">
        <v>7.615154E-05</v>
      </c>
      <c r="AZ29" s="10">
        <v>1.3086568000000002E-05</v>
      </c>
      <c r="BA29" s="10">
        <v>1.0522938999999999E-05</v>
      </c>
      <c r="BB29" s="4">
        <v>-0.007766666666666667</v>
      </c>
      <c r="BC29" s="4">
        <v>16.155766666666665</v>
      </c>
      <c r="BD29" s="4">
        <v>0.8429333333333333</v>
      </c>
      <c r="BE29" s="4">
        <v>-5.5787</v>
      </c>
      <c r="BF29" s="4">
        <v>9.4694</v>
      </c>
      <c r="BG29" s="4">
        <v>0.4699</v>
      </c>
      <c r="BH29" s="4">
        <v>-1.0154666666666667</v>
      </c>
      <c r="BI29" s="4">
        <v>-0.9900666666666668</v>
      </c>
      <c r="BJ29" s="4">
        <v>1.2225666666666666</v>
      </c>
      <c r="BK29" s="4">
        <v>1.6636333333333333</v>
      </c>
      <c r="BL29" s="4">
        <v>-0.7561666666666667</v>
      </c>
      <c r="BM29" s="4">
        <v>0.9221666666666666</v>
      </c>
      <c r="BN29" s="4">
        <v>0.16566666666666666</v>
      </c>
      <c r="BO29" s="4">
        <v>0.13246666666666665</v>
      </c>
    </row>
    <row r="30" spans="2:67" ht="11.25">
      <c r="B30" s="8" t="s">
        <v>55</v>
      </c>
      <c r="C30" s="3">
        <v>2000</v>
      </c>
      <c r="D30" s="5">
        <v>0.9101416666666666</v>
      </c>
      <c r="E30" s="5">
        <v>0.45507079999999994</v>
      </c>
      <c r="F30" s="4">
        <v>417.2064666666667</v>
      </c>
      <c r="G30" s="5">
        <v>0.9101400333333333</v>
      </c>
      <c r="H30" s="7">
        <v>-0.0006737974499999999</v>
      </c>
      <c r="I30" s="7">
        <v>-5.3127623333333335E-05</v>
      </c>
      <c r="J30" s="7">
        <v>0.00015368713333333331</v>
      </c>
      <c r="K30" s="7">
        <v>-0.005237988333333333</v>
      </c>
      <c r="L30" s="7">
        <v>-3.995156633333333E-05</v>
      </c>
      <c r="M30" s="7">
        <v>-5.790846666666666E-05</v>
      </c>
      <c r="N30" s="7">
        <v>-7.573916E-05</v>
      </c>
      <c r="O30" s="7">
        <v>0.0005187312666666666</v>
      </c>
      <c r="P30" s="7">
        <v>-0.0003191264666666667</v>
      </c>
      <c r="Q30" s="7">
        <v>1.2517517000000002E-05</v>
      </c>
      <c r="R30" s="7">
        <v>-1.4712669999999993E-06</v>
      </c>
      <c r="S30" s="7">
        <v>-9.320329999999999E-05</v>
      </c>
      <c r="T30" s="7">
        <v>-4.427866699999999E-05</v>
      </c>
      <c r="U30" s="3">
        <v>9999.9827</v>
      </c>
      <c r="V30" s="4">
        <v>-7.360133333333334</v>
      </c>
      <c r="W30" s="4">
        <v>-0.5842666666666667</v>
      </c>
      <c r="X30" s="4">
        <v>1.6889666666666667</v>
      </c>
      <c r="Y30" s="4">
        <v>-57.54933333333333</v>
      </c>
      <c r="Z30" s="4">
        <v>-0.4393</v>
      </c>
      <c r="AA30" s="4">
        <v>-0.6365333333333333</v>
      </c>
      <c r="AB30" s="4">
        <v>-0.8322666666666666</v>
      </c>
      <c r="AC30" s="4">
        <v>5.699233333333333</v>
      </c>
      <c r="AD30" s="4">
        <v>-3.506466666666667</v>
      </c>
      <c r="AE30" s="4">
        <v>0.13736666666666666</v>
      </c>
      <c r="AF30" s="4">
        <v>-0.015933333333333338</v>
      </c>
      <c r="AG30" s="4">
        <v>-1.0242</v>
      </c>
      <c r="AH30" s="4">
        <v>-0.48619999999999997</v>
      </c>
      <c r="AI30" s="8"/>
      <c r="AJ30" s="8"/>
      <c r="AK30" s="8">
        <v>2000</v>
      </c>
      <c r="AL30" s="5">
        <v>0.913455</v>
      </c>
      <c r="AM30" s="5">
        <v>0.921752</v>
      </c>
      <c r="AN30" s="10">
        <v>0.007423561999999999</v>
      </c>
      <c r="AO30" s="10">
        <v>0.001964872</v>
      </c>
      <c r="AP30" s="10">
        <v>9.709057666666666E-05</v>
      </c>
      <c r="AQ30" s="10">
        <v>-0.00040330089999999997</v>
      </c>
      <c r="AR30" s="10">
        <v>0.0006911156666666666</v>
      </c>
      <c r="AS30" s="10">
        <v>2.6357246666666668E-05</v>
      </c>
      <c r="AT30" s="10">
        <v>-9.065014666666667E-05</v>
      </c>
      <c r="AU30" s="10">
        <v>-9.590732333333335E-05</v>
      </c>
      <c r="AV30" s="10">
        <v>0.00010476871</v>
      </c>
      <c r="AW30" s="10">
        <v>0.0001302665</v>
      </c>
      <c r="AX30" s="10">
        <v>-4.947479333333333E-05</v>
      </c>
      <c r="AY30" s="10">
        <v>7.433914666666668E-05</v>
      </c>
      <c r="AZ30" s="10">
        <v>1.1275799666666667E-05</v>
      </c>
      <c r="BA30" s="10">
        <v>1.1683466666666666E-05</v>
      </c>
      <c r="BB30" s="4">
        <v>-0.01016666666666667</v>
      </c>
      <c r="BC30" s="4">
        <v>21.487233333333332</v>
      </c>
      <c r="BD30" s="4">
        <v>1.0628333333333335</v>
      </c>
      <c r="BE30" s="4">
        <v>-4.409933333333333</v>
      </c>
      <c r="BF30" s="4">
        <v>7.999033333333333</v>
      </c>
      <c r="BG30" s="4">
        <v>0.29106666666666664</v>
      </c>
      <c r="BH30" s="4">
        <v>-0.9831666666666666</v>
      </c>
      <c r="BI30" s="4">
        <v>-1.0384333333333333</v>
      </c>
      <c r="BJ30" s="4">
        <v>1.0959666666666668</v>
      </c>
      <c r="BK30" s="4">
        <v>1.4479</v>
      </c>
      <c r="BL30" s="4">
        <v>-0.5404</v>
      </c>
      <c r="BM30" s="4">
        <v>0.8103333333333333</v>
      </c>
      <c r="BN30" s="4">
        <v>0.13066666666666668</v>
      </c>
      <c r="BO30" s="4">
        <v>0.13169999999999998</v>
      </c>
    </row>
    <row r="31" spans="2:67" ht="11.25">
      <c r="B31" s="8" t="s">
        <v>55</v>
      </c>
      <c r="C31" s="3">
        <v>2200</v>
      </c>
      <c r="D31" s="5">
        <v>1.0012473333333334</v>
      </c>
      <c r="E31" s="5">
        <v>0.4551123666666667</v>
      </c>
      <c r="F31" s="4">
        <v>417.2809</v>
      </c>
      <c r="G31" s="5">
        <v>1.0012454999999998</v>
      </c>
      <c r="H31" s="7">
        <v>-0.0008154290233333334</v>
      </c>
      <c r="I31" s="7">
        <v>-6.057269333333333E-05</v>
      </c>
      <c r="J31" s="7">
        <v>0.00013515253333333334</v>
      </c>
      <c r="K31" s="7">
        <v>-0.005697417333333333</v>
      </c>
      <c r="L31" s="7">
        <v>-3.2859887333333335E-05</v>
      </c>
      <c r="M31" s="7">
        <v>-6.624012666666666E-05</v>
      </c>
      <c r="N31" s="7">
        <v>-7.690087333333333E-05</v>
      </c>
      <c r="O31" s="7">
        <v>0.0005740524</v>
      </c>
      <c r="P31" s="7">
        <v>-0.0003340508</v>
      </c>
      <c r="Q31" s="7">
        <v>3.300527666666667E-06</v>
      </c>
      <c r="R31" s="7">
        <v>4.675177666666667E-06</v>
      </c>
      <c r="S31" s="7">
        <v>-0.00010616324</v>
      </c>
      <c r="T31" s="7">
        <v>-4.0978236199999995E-05</v>
      </c>
      <c r="U31" s="3">
        <v>9999.983133333333</v>
      </c>
      <c r="V31" s="4">
        <v>-8.104333333333335</v>
      </c>
      <c r="W31" s="4">
        <v>-0.6049000000000001</v>
      </c>
      <c r="X31" s="4">
        <v>1.3499333333333332</v>
      </c>
      <c r="Y31" s="4">
        <v>-56.901266666666665</v>
      </c>
      <c r="Z31" s="4">
        <v>-0.3286</v>
      </c>
      <c r="AA31" s="4">
        <v>-0.6619666666666667</v>
      </c>
      <c r="AB31" s="4">
        <v>-0.7681999999999999</v>
      </c>
      <c r="AC31" s="4">
        <v>5.733266666666666</v>
      </c>
      <c r="AD31" s="4">
        <v>-3.3364999999999996</v>
      </c>
      <c r="AE31" s="4">
        <v>0.032933333333333335</v>
      </c>
      <c r="AF31" s="4">
        <v>0.04686666666666667</v>
      </c>
      <c r="AG31" s="4">
        <v>-1.0605333333333333</v>
      </c>
      <c r="AH31" s="4">
        <v>-0.4091666666666667</v>
      </c>
      <c r="AI31" s="8"/>
      <c r="AJ31" s="8"/>
      <c r="AK31" s="8">
        <v>2200</v>
      </c>
      <c r="AL31" s="5">
        <v>1.005064</v>
      </c>
      <c r="AM31" s="5">
        <v>1.012342</v>
      </c>
      <c r="AN31" s="10">
        <v>0.006973961666666667</v>
      </c>
      <c r="AO31" s="10">
        <v>0.001549873</v>
      </c>
      <c r="AP31" s="10">
        <v>0.00010040581</v>
      </c>
      <c r="AQ31" s="10">
        <v>-0.0003593028333333333</v>
      </c>
      <c r="AR31" s="10">
        <v>0.0006703624333333334</v>
      </c>
      <c r="AS31" s="10">
        <v>2.7890743333333338E-05</v>
      </c>
      <c r="AT31" s="10">
        <v>-9.531509333333332E-05</v>
      </c>
      <c r="AU31" s="10">
        <v>-0.000109303</v>
      </c>
      <c r="AV31" s="10">
        <v>0.00010361522666666667</v>
      </c>
      <c r="AW31" s="10">
        <v>0.00012176033333333333</v>
      </c>
      <c r="AX31" s="10">
        <v>-4.253821333333334E-05</v>
      </c>
      <c r="AY31" s="10">
        <v>7.267903666666666E-05</v>
      </c>
      <c r="AZ31" s="10">
        <v>1.2112901666666666E-05</v>
      </c>
      <c r="BA31" s="10">
        <v>1.121333E-05</v>
      </c>
      <c r="BB31" s="4">
        <v>-0.0015333333333333334</v>
      </c>
      <c r="BC31" s="4">
        <v>15.433433333333333</v>
      </c>
      <c r="BD31" s="4">
        <v>0.9994333333333335</v>
      </c>
      <c r="BE31" s="4">
        <v>-3.573866666666666</v>
      </c>
      <c r="BF31" s="4">
        <v>7.042533333333334</v>
      </c>
      <c r="BG31" s="4">
        <v>0.2795</v>
      </c>
      <c r="BH31" s="4">
        <v>-0.9407333333333333</v>
      </c>
      <c r="BI31" s="4">
        <v>-1.0786</v>
      </c>
      <c r="BJ31" s="4">
        <v>0.9882666666666666</v>
      </c>
      <c r="BK31" s="4">
        <v>1.2305666666666666</v>
      </c>
      <c r="BL31" s="4">
        <v>-0.4223333333333333</v>
      </c>
      <c r="BM31" s="4">
        <v>0.7204</v>
      </c>
      <c r="BN31" s="4">
        <v>0.12706666666666666</v>
      </c>
      <c r="BO31" s="4">
        <v>0.1146</v>
      </c>
    </row>
    <row r="32" spans="2:67" ht="11.25">
      <c r="B32" s="8" t="s">
        <v>55</v>
      </c>
      <c r="C32" s="3">
        <v>2400</v>
      </c>
      <c r="D32" s="5">
        <v>1.0930113333333333</v>
      </c>
      <c r="E32" s="5">
        <v>0.45542130000000003</v>
      </c>
      <c r="F32" s="4">
        <v>417.2894666666666</v>
      </c>
      <c r="G32" s="5">
        <v>1.0930093333333333</v>
      </c>
      <c r="H32" s="7">
        <v>-0.0008988553666666667</v>
      </c>
      <c r="I32" s="7">
        <v>-7.245700666666666E-05</v>
      </c>
      <c r="J32" s="7">
        <v>0.00013745680000000002</v>
      </c>
      <c r="K32" s="7">
        <v>-0.006174775666666667</v>
      </c>
      <c r="L32" s="7">
        <v>-2.5459689E-05</v>
      </c>
      <c r="M32" s="7">
        <v>-7.222758666666666E-05</v>
      </c>
      <c r="N32" s="7">
        <v>-8.025006666666667E-05</v>
      </c>
      <c r="O32" s="7">
        <v>0.0006299379999999999</v>
      </c>
      <c r="P32" s="7">
        <v>-0.0003496406666666667</v>
      </c>
      <c r="Q32" s="7">
        <v>-2.0599763333333335E-06</v>
      </c>
      <c r="R32" s="7">
        <v>8.249409999999998E-06</v>
      </c>
      <c r="S32" s="7">
        <v>-0.00012229053333333333</v>
      </c>
      <c r="T32" s="7">
        <v>-3.4916074E-05</v>
      </c>
      <c r="U32" s="3">
        <v>9999.983000000002</v>
      </c>
      <c r="V32" s="4">
        <v>-8.190199999999999</v>
      </c>
      <c r="W32" s="4">
        <v>-0.6625</v>
      </c>
      <c r="X32" s="4">
        <v>1.2576333333333334</v>
      </c>
      <c r="Y32" s="4">
        <v>-56.49153333333334</v>
      </c>
      <c r="Z32" s="4">
        <v>-0.23329999999999998</v>
      </c>
      <c r="AA32" s="4">
        <v>-0.6612666666666667</v>
      </c>
      <c r="AB32" s="4">
        <v>-0.7343000000000001</v>
      </c>
      <c r="AC32" s="4">
        <v>5.763233333333333</v>
      </c>
      <c r="AD32" s="4">
        <v>-3.199</v>
      </c>
      <c r="AE32" s="4">
        <v>-0.018833333333333334</v>
      </c>
      <c r="AF32" s="4">
        <v>0.07573333333333333</v>
      </c>
      <c r="AG32" s="4">
        <v>-1.1189</v>
      </c>
      <c r="AH32" s="4">
        <v>-0.31933333333333336</v>
      </c>
      <c r="AI32" s="8"/>
      <c r="AJ32" s="8"/>
      <c r="AK32" s="8">
        <v>2400</v>
      </c>
      <c r="AL32" s="5">
        <v>1.096407</v>
      </c>
      <c r="AM32" s="5">
        <v>1.102689</v>
      </c>
      <c r="AN32" s="10">
        <v>0.005925818333333333</v>
      </c>
      <c r="AO32" s="10">
        <v>0.0011026670333333334</v>
      </c>
      <c r="AP32" s="10">
        <v>0.00011456934</v>
      </c>
      <c r="AQ32" s="10">
        <v>-0.0003499212666666666</v>
      </c>
      <c r="AR32" s="10">
        <v>0.0006509619666666667</v>
      </c>
      <c r="AS32" s="10">
        <v>3.1852929999999997E-05</v>
      </c>
      <c r="AT32" s="10">
        <v>-0.00010150018333333335</v>
      </c>
      <c r="AU32" s="10">
        <v>-0.0001152939</v>
      </c>
      <c r="AV32" s="10">
        <v>0.00010215551333333335</v>
      </c>
      <c r="AW32" s="10">
        <v>0.00011427989999999999</v>
      </c>
      <c r="AX32" s="10">
        <v>-3.768259333333334E-05</v>
      </c>
      <c r="AY32" s="10">
        <v>7.014194333333333E-05</v>
      </c>
      <c r="AZ32" s="10">
        <v>1.4704693333333332E-05</v>
      </c>
      <c r="BA32" s="10">
        <v>9.885846333333333E-06</v>
      </c>
      <c r="BB32" s="4">
        <v>0.0016000000000000007</v>
      </c>
      <c r="BC32" s="4">
        <v>10.079933333333333</v>
      </c>
      <c r="BD32" s="4">
        <v>1.0463666666666667</v>
      </c>
      <c r="BE32" s="4">
        <v>-3.1911</v>
      </c>
      <c r="BF32" s="4">
        <v>6.227900000000001</v>
      </c>
      <c r="BG32" s="4">
        <v>0.29150000000000004</v>
      </c>
      <c r="BH32" s="4">
        <v>-0.9203</v>
      </c>
      <c r="BI32" s="4">
        <v>-1.0451333333333335</v>
      </c>
      <c r="BJ32" s="4">
        <v>0.8986000000000001</v>
      </c>
      <c r="BK32" s="4">
        <v>1.0571</v>
      </c>
      <c r="BL32" s="4">
        <v>-0.3426666666666667</v>
      </c>
      <c r="BM32" s="4">
        <v>0.6379</v>
      </c>
      <c r="BN32" s="4">
        <v>0.13949999999999999</v>
      </c>
      <c r="BO32" s="4">
        <v>0.09183333333333334</v>
      </c>
    </row>
    <row r="33" spans="2:67" ht="11.25">
      <c r="B33" s="8" t="s">
        <v>55</v>
      </c>
      <c r="C33" s="3">
        <v>2600</v>
      </c>
      <c r="D33" s="5">
        <v>1.1838473333333333</v>
      </c>
      <c r="E33" s="5">
        <v>0.4553259333333333</v>
      </c>
      <c r="F33" s="4">
        <v>417.32103333333333</v>
      </c>
      <c r="G33" s="5">
        <v>1.1838456666666668</v>
      </c>
      <c r="H33" s="7">
        <v>-0.0010100113899999999</v>
      </c>
      <c r="I33" s="7">
        <v>-7.371123333333334E-05</v>
      </c>
      <c r="J33" s="7">
        <v>0.00014447746666666666</v>
      </c>
      <c r="K33" s="7">
        <v>-0.006633728333333334</v>
      </c>
      <c r="L33" s="7">
        <v>-2.129555333333333E-05</v>
      </c>
      <c r="M33" s="7">
        <v>-8.321008666666665E-05</v>
      </c>
      <c r="N33" s="7">
        <v>-8.678735E-05</v>
      </c>
      <c r="O33" s="7">
        <v>0.0006844921</v>
      </c>
      <c r="P33" s="7">
        <v>-0.00036443280000000004</v>
      </c>
      <c r="Q33" s="7">
        <v>-7.264268333333333E-06</v>
      </c>
      <c r="R33" s="7">
        <v>1.7069483333333333E-05</v>
      </c>
      <c r="S33" s="7">
        <v>-0.00013616626666666665</v>
      </c>
      <c r="T33" s="7">
        <v>-3.245199466666667E-05</v>
      </c>
      <c r="U33" s="3">
        <v>9999.982933333333</v>
      </c>
      <c r="V33" s="4">
        <v>-8.505666666666666</v>
      </c>
      <c r="W33" s="4">
        <v>-0.6223</v>
      </c>
      <c r="X33" s="4">
        <v>1.2202666666666666</v>
      </c>
      <c r="Y33" s="4">
        <v>-56.034166666666664</v>
      </c>
      <c r="Z33" s="4">
        <v>-0.18016666666666667</v>
      </c>
      <c r="AA33" s="4">
        <v>-0.7031999999999999</v>
      </c>
      <c r="AB33" s="4">
        <v>-0.7331333333333333</v>
      </c>
      <c r="AC33" s="4">
        <v>5.781833333333334</v>
      </c>
      <c r="AD33" s="4">
        <v>-3.0784333333333334</v>
      </c>
      <c r="AE33" s="4">
        <v>-0.06133333333333333</v>
      </c>
      <c r="AF33" s="4">
        <v>0.1443333333333333</v>
      </c>
      <c r="AG33" s="4">
        <v>-1.1502666666666668</v>
      </c>
      <c r="AH33" s="4">
        <v>-0.27409999999999995</v>
      </c>
      <c r="AI33" s="8"/>
      <c r="AJ33" s="8"/>
      <c r="AK33" s="8">
        <v>2600</v>
      </c>
      <c r="AL33" s="5">
        <v>1.18658</v>
      </c>
      <c r="AM33" s="5">
        <v>1.194198</v>
      </c>
      <c r="AN33" s="10">
        <v>0.006582956</v>
      </c>
      <c r="AO33" s="10">
        <v>0.0013246956666666664</v>
      </c>
      <c r="AP33" s="10">
        <v>0.00011455043333333335</v>
      </c>
      <c r="AQ33" s="10">
        <v>-0.00033555026666666666</v>
      </c>
      <c r="AR33" s="10">
        <v>0.0006167165333333333</v>
      </c>
      <c r="AS33" s="10">
        <v>2.6632290000000002E-05</v>
      </c>
      <c r="AT33" s="10">
        <v>-0.00010140288333333333</v>
      </c>
      <c r="AU33" s="10">
        <v>-0.00012208576666666667</v>
      </c>
      <c r="AV33" s="10">
        <v>0.00010236466333333333</v>
      </c>
      <c r="AW33" s="10">
        <v>0.00010754890333333333</v>
      </c>
      <c r="AX33" s="10">
        <v>-3.429985333333333E-05</v>
      </c>
      <c r="AY33" s="10">
        <v>6.549471333333334E-05</v>
      </c>
      <c r="AZ33" s="10">
        <v>1.6205256666666668E-05</v>
      </c>
      <c r="BA33" s="10">
        <v>1.0368503333333334E-05</v>
      </c>
      <c r="BB33" s="4">
        <v>0.0023666666666666667</v>
      </c>
      <c r="BC33" s="4">
        <v>11.181366666666667</v>
      </c>
      <c r="BD33" s="4">
        <v>0.9655999999999999</v>
      </c>
      <c r="BE33" s="4">
        <v>-2.825466666666667</v>
      </c>
      <c r="BF33" s="4">
        <v>5.490766666666666</v>
      </c>
      <c r="BG33" s="4">
        <v>0.22496666666666668</v>
      </c>
      <c r="BH33" s="4">
        <v>-0.8481</v>
      </c>
      <c r="BI33" s="4">
        <v>-1.0215333333333332</v>
      </c>
      <c r="BJ33" s="4">
        <v>0.8279666666666667</v>
      </c>
      <c r="BK33" s="4">
        <v>0.9203</v>
      </c>
      <c r="BL33" s="4">
        <v>-0.28776666666666667</v>
      </c>
      <c r="BM33" s="4">
        <v>0.5495333333333333</v>
      </c>
      <c r="BN33" s="4">
        <v>0.14226666666666665</v>
      </c>
      <c r="BO33" s="4">
        <v>0.08883333333333332</v>
      </c>
    </row>
    <row r="34" spans="2:67" ht="11.25">
      <c r="B34" s="8" t="s">
        <v>55</v>
      </c>
      <c r="C34" s="3">
        <v>2800</v>
      </c>
      <c r="D34" s="5">
        <v>1.27527</v>
      </c>
      <c r="E34" s="5">
        <v>0.4554535333333333</v>
      </c>
      <c r="F34" s="4">
        <v>417.22990000000004</v>
      </c>
      <c r="G34" s="5">
        <v>1.2752676666666665</v>
      </c>
      <c r="H34" s="7">
        <v>-0.0009715779133333334</v>
      </c>
      <c r="I34" s="7">
        <v>-6.503645333333333E-05</v>
      </c>
      <c r="J34" s="7">
        <v>0.00014694359999999998</v>
      </c>
      <c r="K34" s="7">
        <v>-0.007104586666666667</v>
      </c>
      <c r="L34" s="7">
        <v>-1.8116846666666664E-05</v>
      </c>
      <c r="M34" s="7">
        <v>-9.404425666666666E-05</v>
      </c>
      <c r="N34" s="7">
        <v>-9.135121333333334E-05</v>
      </c>
      <c r="O34" s="7">
        <v>0.0007382824666666666</v>
      </c>
      <c r="P34" s="7">
        <v>-0.00038013476666666664</v>
      </c>
      <c r="Q34" s="7">
        <v>-1.2542753333333332E-05</v>
      </c>
      <c r="R34" s="7">
        <v>2.6867288666666663E-05</v>
      </c>
      <c r="S34" s="7">
        <v>-0.00015053436666666667</v>
      </c>
      <c r="T34" s="7">
        <v>-2.950275E-05</v>
      </c>
      <c r="U34" s="3">
        <v>9999.984299999998</v>
      </c>
      <c r="V34" s="4">
        <v>-7.5942333333333325</v>
      </c>
      <c r="W34" s="4">
        <v>-0.5097999999999999</v>
      </c>
      <c r="X34" s="4">
        <v>1.1521333333333335</v>
      </c>
      <c r="Y34" s="4">
        <v>-55.709300000000006</v>
      </c>
      <c r="Z34" s="4">
        <v>-0.1424</v>
      </c>
      <c r="AA34" s="4">
        <v>-0.7377333333333334</v>
      </c>
      <c r="AB34" s="4">
        <v>-0.7163666666666666</v>
      </c>
      <c r="AC34" s="4">
        <v>5.789133333333333</v>
      </c>
      <c r="AD34" s="4">
        <v>-2.9809</v>
      </c>
      <c r="AE34" s="4">
        <v>-0.09836666666666667</v>
      </c>
      <c r="AF34" s="4">
        <v>0.21083333333333332</v>
      </c>
      <c r="AG34" s="4">
        <v>-1.1804333333333334</v>
      </c>
      <c r="AH34" s="4">
        <v>-0.23133333333333336</v>
      </c>
      <c r="AI34" s="8"/>
      <c r="AJ34" s="8"/>
      <c r="AK34" s="8">
        <v>2800</v>
      </c>
      <c r="AL34" s="5">
        <v>1.278547</v>
      </c>
      <c r="AM34" s="5">
        <v>1.284866</v>
      </c>
      <c r="AN34" s="10">
        <v>0.005658474333333333</v>
      </c>
      <c r="AO34" s="10">
        <v>0.0010416146</v>
      </c>
      <c r="AP34" s="10">
        <v>3.471511233333333E-05</v>
      </c>
      <c r="AQ34" s="10">
        <v>-0.00037693776666666666</v>
      </c>
      <c r="AR34" s="10">
        <v>0.0005982591333333333</v>
      </c>
      <c r="AS34" s="10">
        <v>2.2606756666666668E-05</v>
      </c>
      <c r="AT34" s="10">
        <v>-7.958250999999999E-05</v>
      </c>
      <c r="AU34" s="10">
        <v>-0.0001196382</v>
      </c>
      <c r="AV34" s="10">
        <v>0.00010431427333333333</v>
      </c>
      <c r="AW34" s="10">
        <v>9.952308333333332E-05</v>
      </c>
      <c r="AX34" s="10">
        <v>-4.428443E-05</v>
      </c>
      <c r="AY34" s="10">
        <v>5.299102333333333E-05</v>
      </c>
      <c r="AZ34" s="10">
        <v>2.1652493333333334E-05</v>
      </c>
      <c r="BA34" s="10">
        <v>8.125430666666665E-06</v>
      </c>
      <c r="BB34" s="4">
        <v>0.002</v>
      </c>
      <c r="BC34" s="4">
        <v>8.174333333333333</v>
      </c>
      <c r="BD34" s="4">
        <v>0.2730666666666666</v>
      </c>
      <c r="BE34" s="4">
        <v>-2.948066666666667</v>
      </c>
      <c r="BF34" s="4">
        <v>4.916666666666667</v>
      </c>
      <c r="BG34" s="4">
        <v>0.1774</v>
      </c>
      <c r="BH34" s="4">
        <v>-0.6180666666666667</v>
      </c>
      <c r="BI34" s="4">
        <v>-0.9306999999999999</v>
      </c>
      <c r="BJ34" s="4">
        <v>0.7889333333333334</v>
      </c>
      <c r="BK34" s="4">
        <v>0.7900333333333333</v>
      </c>
      <c r="BL34" s="4">
        <v>-0.3453333333333333</v>
      </c>
      <c r="BM34" s="4">
        <v>0.41276666666666667</v>
      </c>
      <c r="BN34" s="4">
        <v>0.17393333333333336</v>
      </c>
      <c r="BO34" s="4">
        <v>0.06476666666666667</v>
      </c>
    </row>
    <row r="35" spans="2:67" ht="11.25">
      <c r="B35" s="8" t="s">
        <v>55</v>
      </c>
      <c r="C35" s="3">
        <v>3000</v>
      </c>
      <c r="D35" s="5">
        <v>1.3658679999999999</v>
      </c>
      <c r="E35" s="5">
        <v>0.45528936666666664</v>
      </c>
      <c r="F35" s="4">
        <v>417.04310000000004</v>
      </c>
      <c r="G35" s="5">
        <v>1.3658659999999998</v>
      </c>
      <c r="H35" s="7">
        <v>-0.0007854231</v>
      </c>
      <c r="I35" s="7">
        <v>-4.827851333333334E-05</v>
      </c>
      <c r="J35" s="7">
        <v>0.00013589621666666667</v>
      </c>
      <c r="K35" s="7">
        <v>-0.00756467</v>
      </c>
      <c r="L35" s="7">
        <v>-1.622912E-05</v>
      </c>
      <c r="M35" s="7">
        <v>-0.00010675819</v>
      </c>
      <c r="N35" s="7">
        <v>-9.341972333333334E-05</v>
      </c>
      <c r="O35" s="7">
        <v>0.0007920038333333333</v>
      </c>
      <c r="P35" s="7">
        <v>-0.00039441093333333335</v>
      </c>
      <c r="Q35" s="7">
        <v>-1.8677276666666665E-05</v>
      </c>
      <c r="R35" s="7">
        <v>3.529485933333333E-05</v>
      </c>
      <c r="S35" s="7">
        <v>-0.0001651188</v>
      </c>
      <c r="T35" s="7">
        <v>-2.6550050000000002E-05</v>
      </c>
      <c r="U35" s="3">
        <v>9999.986066666666</v>
      </c>
      <c r="V35" s="4">
        <v>-5.726566666666666</v>
      </c>
      <c r="W35" s="4">
        <v>-0.3534</v>
      </c>
      <c r="X35" s="4">
        <v>0.9948</v>
      </c>
      <c r="Y35" s="4">
        <v>-55.382533333333335</v>
      </c>
      <c r="Z35" s="4">
        <v>-0.11916666666666664</v>
      </c>
      <c r="AA35" s="4">
        <v>-0.7818333333333333</v>
      </c>
      <c r="AB35" s="4">
        <v>-0.6839666666666666</v>
      </c>
      <c r="AC35" s="4">
        <v>5.798433333333333</v>
      </c>
      <c r="AD35" s="4">
        <v>-2.8876333333333335</v>
      </c>
      <c r="AE35" s="4">
        <v>-0.1368</v>
      </c>
      <c r="AF35" s="4">
        <v>0.2586333333333333</v>
      </c>
      <c r="AG35" s="4">
        <v>-1.2088666666666665</v>
      </c>
      <c r="AH35" s="4">
        <v>-0.19443333333333332</v>
      </c>
      <c r="AI35" s="8"/>
      <c r="AJ35" s="8"/>
      <c r="AK35" s="8">
        <v>3000</v>
      </c>
      <c r="AL35" s="5">
        <v>1.369143</v>
      </c>
      <c r="AM35" s="5">
        <v>1.375688</v>
      </c>
      <c r="AN35" s="10">
        <v>0.0059544843333333335</v>
      </c>
      <c r="AO35" s="10">
        <v>-0.00024802487266666664</v>
      </c>
      <c r="AP35" s="10">
        <v>-1.8496766666666665E-05</v>
      </c>
      <c r="AQ35" s="10">
        <v>-0.0005058777333333334</v>
      </c>
      <c r="AR35" s="10">
        <v>0.0005717545333333334</v>
      </c>
      <c r="AS35" s="10">
        <v>3.679717E-05</v>
      </c>
      <c r="AT35" s="10">
        <v>-6.154041E-05</v>
      </c>
      <c r="AU35" s="10">
        <v>-9.566246666666666E-05</v>
      </c>
      <c r="AV35" s="10">
        <v>0.00010663853333333334</v>
      </c>
      <c r="AW35" s="10">
        <v>8.943197666666667E-05</v>
      </c>
      <c r="AX35" s="10">
        <v>-5.8087609999999997E-05</v>
      </c>
      <c r="AY35" s="10">
        <v>4.299171E-05</v>
      </c>
      <c r="AZ35" s="10">
        <v>2.7755306666666664E-05</v>
      </c>
      <c r="BA35" s="10">
        <v>4.566035333333333E-06</v>
      </c>
      <c r="BB35" s="4">
        <v>-0.002466666666666667</v>
      </c>
      <c r="BC35" s="4">
        <v>-1.7762</v>
      </c>
      <c r="BD35" s="4">
        <v>-0.1333</v>
      </c>
      <c r="BE35" s="4">
        <v>-3.691933333333333</v>
      </c>
      <c r="BF35" s="4">
        <v>4.408266666666667</v>
      </c>
      <c r="BG35" s="4">
        <v>0.2690333333333333</v>
      </c>
      <c r="BH35" s="4">
        <v>-0.44526666666666664</v>
      </c>
      <c r="BI35" s="4">
        <v>-0.6943</v>
      </c>
      <c r="BJ35" s="4">
        <v>0.7523</v>
      </c>
      <c r="BK35" s="4">
        <v>0.6643333333333333</v>
      </c>
      <c r="BL35" s="4">
        <v>-0.42283333333333334</v>
      </c>
      <c r="BM35" s="4">
        <v>0.3122333333333333</v>
      </c>
      <c r="BN35" s="4">
        <v>0.20726666666666668</v>
      </c>
      <c r="BO35" s="4">
        <v>0.03443333333333334</v>
      </c>
    </row>
    <row r="36" spans="2:67" ht="11.25">
      <c r="B36" s="8" t="s">
        <v>55</v>
      </c>
      <c r="C36" s="3">
        <v>3200</v>
      </c>
      <c r="D36" s="5">
        <v>1.4562536666666668</v>
      </c>
      <c r="E36" s="5">
        <v>0.45507913333333333</v>
      </c>
      <c r="F36" s="4">
        <v>416.8268666666666</v>
      </c>
      <c r="G36" s="5">
        <v>1.4562516666666667</v>
      </c>
      <c r="H36" s="7">
        <v>-0.0005226439666666667</v>
      </c>
      <c r="I36" s="7">
        <v>-2.0875927199999998E-05</v>
      </c>
      <c r="J36" s="7">
        <v>0.00012089894333333334</v>
      </c>
      <c r="K36" s="7">
        <v>-0.008008419000000001</v>
      </c>
      <c r="L36" s="7">
        <v>-1.7012128E-05</v>
      </c>
      <c r="M36" s="7">
        <v>-0.00012498999999999998</v>
      </c>
      <c r="N36" s="7">
        <v>-9.694555333333334E-05</v>
      </c>
      <c r="O36" s="7">
        <v>0.0008450008333333335</v>
      </c>
      <c r="P36" s="7">
        <v>-0.00040849583333333337</v>
      </c>
      <c r="Q36" s="7">
        <v>-2.584350666666667E-05</v>
      </c>
      <c r="R36" s="7">
        <v>4.6262736666666665E-05</v>
      </c>
      <c r="S36" s="7">
        <v>-0.00017802033333333335</v>
      </c>
      <c r="T36" s="7">
        <v>-2.3779876666666663E-05</v>
      </c>
      <c r="U36" s="3">
        <v>9999.987366666668</v>
      </c>
      <c r="V36" s="4">
        <v>-3.5642</v>
      </c>
      <c r="W36" s="4">
        <v>-0.14326666666666665</v>
      </c>
      <c r="X36" s="4">
        <v>0.8299333333333333</v>
      </c>
      <c r="Y36" s="4">
        <v>-54.99243333333334</v>
      </c>
      <c r="Z36" s="4">
        <v>-0.11699999999999999</v>
      </c>
      <c r="AA36" s="4">
        <v>-0.8584999999999999</v>
      </c>
      <c r="AB36" s="4">
        <v>-0.6656666666666666</v>
      </c>
      <c r="AC36" s="4">
        <v>5.8025</v>
      </c>
      <c r="AD36" s="4">
        <v>-2.8051666666666666</v>
      </c>
      <c r="AE36" s="4">
        <v>-0.1775</v>
      </c>
      <c r="AF36" s="4">
        <v>0.3177333333333333</v>
      </c>
      <c r="AG36" s="4">
        <v>-1.2225</v>
      </c>
      <c r="AH36" s="4">
        <v>-0.16323333333333334</v>
      </c>
      <c r="AI36" s="8"/>
      <c r="AJ36" s="8"/>
      <c r="AK36" s="8">
        <v>3200</v>
      </c>
      <c r="AL36" s="5">
        <v>1.460021</v>
      </c>
      <c r="AM36" s="5">
        <v>1.466443</v>
      </c>
      <c r="AN36" s="10">
        <v>0.006097010333333333</v>
      </c>
      <c r="AO36" s="10">
        <v>-0.0027072306666666665</v>
      </c>
      <c r="AP36" s="10">
        <v>-6.688012999999999E-05</v>
      </c>
      <c r="AQ36" s="10">
        <v>-0.0006258285666666666</v>
      </c>
      <c r="AR36" s="10">
        <v>0.0005342078333333333</v>
      </c>
      <c r="AS36" s="10">
        <v>7.249849333333333E-05</v>
      </c>
      <c r="AT36" s="10">
        <v>-4.268326666666666E-05</v>
      </c>
      <c r="AU36" s="10">
        <v>-6.977878666666666E-05</v>
      </c>
      <c r="AV36" s="10">
        <v>0.00010888193333333333</v>
      </c>
      <c r="AW36" s="10">
        <v>7.669292666666666E-05</v>
      </c>
      <c r="AX36" s="10">
        <v>-7.035083E-05</v>
      </c>
      <c r="AY36" s="10">
        <v>3.24724E-05</v>
      </c>
      <c r="AZ36" s="10">
        <v>3.0045836666666668E-05</v>
      </c>
      <c r="BA36" s="10">
        <v>4.465444433333334E-06</v>
      </c>
      <c r="BB36" s="4">
        <v>-0.024500000000000004</v>
      </c>
      <c r="BC36" s="4">
        <v>-18.494733333333333</v>
      </c>
      <c r="BD36" s="4">
        <v>-0.457</v>
      </c>
      <c r="BE36" s="4">
        <v>-4.2827</v>
      </c>
      <c r="BF36" s="4">
        <v>3.8825333333333334</v>
      </c>
      <c r="BG36" s="4">
        <v>0.4963333333333333</v>
      </c>
      <c r="BH36" s="4">
        <v>-0.28833333333333333</v>
      </c>
      <c r="BI36" s="4">
        <v>-0.4744333333333333</v>
      </c>
      <c r="BJ36" s="4">
        <v>0.7204333333333334</v>
      </c>
      <c r="BK36" s="4">
        <v>0.5360333333333333</v>
      </c>
      <c r="BL36" s="4">
        <v>-0.48033333333333333</v>
      </c>
      <c r="BM36" s="4">
        <v>0.22073333333333334</v>
      </c>
      <c r="BN36" s="4">
        <v>0.21033333333333334</v>
      </c>
      <c r="BO36" s="4">
        <v>0.03136666666666667</v>
      </c>
    </row>
    <row r="37" spans="2:67" ht="11.25">
      <c r="B37" s="8" t="s">
        <v>55</v>
      </c>
      <c r="C37" s="3">
        <v>3400</v>
      </c>
      <c r="D37" s="5">
        <v>1.5475203333333332</v>
      </c>
      <c r="E37" s="5">
        <v>0.4551529666666667</v>
      </c>
      <c r="F37" s="4">
        <v>416.6730333333333</v>
      </c>
      <c r="G37" s="5">
        <v>1.5475183333333333</v>
      </c>
      <c r="H37" s="7">
        <v>-0.00031699526666666665</v>
      </c>
      <c r="I37" s="7">
        <v>2.8513466666666667E-05</v>
      </c>
      <c r="J37" s="7">
        <v>0.00011855791333333333</v>
      </c>
      <c r="K37" s="7">
        <v>-0.008479171666666667</v>
      </c>
      <c r="L37" s="7">
        <v>-1.608257366666667E-05</v>
      </c>
      <c r="M37" s="7">
        <v>-0.00014636546666666665</v>
      </c>
      <c r="N37" s="7">
        <v>-9.983201E-05</v>
      </c>
      <c r="O37" s="7">
        <v>0.0008979317000000001</v>
      </c>
      <c r="P37" s="7">
        <v>-0.00042303096666666666</v>
      </c>
      <c r="Q37" s="7">
        <v>-2.5758296666666666E-05</v>
      </c>
      <c r="R37" s="7">
        <v>5.811531333333334E-05</v>
      </c>
      <c r="S37" s="7">
        <v>-0.00019221856666666668</v>
      </c>
      <c r="T37" s="7">
        <v>-2.0990563333333334E-05</v>
      </c>
      <c r="U37" s="3">
        <v>9999.988666666666</v>
      </c>
      <c r="V37" s="4">
        <v>-2.0259666666666667</v>
      </c>
      <c r="W37" s="4">
        <v>0.18426666666666666</v>
      </c>
      <c r="X37" s="4">
        <v>0.7658333333333333</v>
      </c>
      <c r="Y37" s="4">
        <v>-54.79116666666667</v>
      </c>
      <c r="Z37" s="4">
        <v>-0.10416666666666667</v>
      </c>
      <c r="AA37" s="4">
        <v>-0.9459666666666667</v>
      </c>
      <c r="AB37" s="4">
        <v>-0.6450666666666667</v>
      </c>
      <c r="AC37" s="4">
        <v>5.802333333333333</v>
      </c>
      <c r="AD37" s="4">
        <v>-2.7336333333333336</v>
      </c>
      <c r="AE37" s="4">
        <v>-0.16646666666666668</v>
      </c>
      <c r="AF37" s="4">
        <v>0.3756333333333333</v>
      </c>
      <c r="AG37" s="4">
        <v>-1.2421666666666666</v>
      </c>
      <c r="AH37" s="4">
        <v>-0.13563333333333336</v>
      </c>
      <c r="AI37" s="8"/>
      <c r="AJ37" s="8"/>
      <c r="AK37" s="8">
        <v>3400</v>
      </c>
      <c r="AL37" s="5">
        <v>1.551035</v>
      </c>
      <c r="AM37" s="5">
        <v>1.557118</v>
      </c>
      <c r="AN37" s="10">
        <v>0.006175785666666667</v>
      </c>
      <c r="AO37" s="10">
        <v>-0.005420084666666666</v>
      </c>
      <c r="AP37" s="10">
        <v>-0.00010977456000000001</v>
      </c>
      <c r="AQ37" s="10">
        <v>-0.0006906776333333334</v>
      </c>
      <c r="AR37" s="10">
        <v>0.0005064548333333333</v>
      </c>
      <c r="AS37" s="10">
        <v>0.0001147842</v>
      </c>
      <c r="AT37" s="10">
        <v>-3.119564333333334E-05</v>
      </c>
      <c r="AU37" s="10">
        <v>-5.902000666666667E-05</v>
      </c>
      <c r="AV37" s="10">
        <v>0.00011045766666666666</v>
      </c>
      <c r="AW37" s="10">
        <v>6.299430333333332E-05</v>
      </c>
      <c r="AX37" s="10">
        <v>-7.936590333333333E-05</v>
      </c>
      <c r="AY37" s="10">
        <v>2.436925333333333E-05</v>
      </c>
      <c r="AZ37" s="10">
        <v>3.165419333333334E-05</v>
      </c>
      <c r="BA37" s="10">
        <v>6.500615333333333E-06</v>
      </c>
      <c r="BB37" s="4">
        <v>-0.06883333333333333</v>
      </c>
      <c r="BC37" s="4">
        <v>-34.8771</v>
      </c>
      <c r="BD37" s="4">
        <v>-0.7072333333333334</v>
      </c>
      <c r="BE37" s="4">
        <v>-4.448033333333334</v>
      </c>
      <c r="BF37" s="4">
        <v>3.4777</v>
      </c>
      <c r="BG37" s="4">
        <v>0.7393000000000001</v>
      </c>
      <c r="BH37" s="4">
        <v>-0.19710000000000003</v>
      </c>
      <c r="BI37" s="4">
        <v>-0.37736666666666663</v>
      </c>
      <c r="BJ37" s="4">
        <v>0.6878333333333333</v>
      </c>
      <c r="BK37" s="4">
        <v>0.41626666666666673</v>
      </c>
      <c r="BL37" s="4">
        <v>-0.5101</v>
      </c>
      <c r="BM37" s="4">
        <v>0.15543333333333334</v>
      </c>
      <c r="BN37" s="4">
        <v>0.20859999999999998</v>
      </c>
      <c r="BO37" s="4">
        <v>0.04243333333333333</v>
      </c>
    </row>
    <row r="38" spans="2:67" ht="11.25">
      <c r="B38" s="8" t="s">
        <v>55</v>
      </c>
      <c r="C38" s="3">
        <v>3600</v>
      </c>
      <c r="D38" s="5">
        <v>1.6391646666666666</v>
      </c>
      <c r="E38" s="5">
        <v>0.4553235</v>
      </c>
      <c r="F38" s="4">
        <v>416.5497666666667</v>
      </c>
      <c r="G38" s="5">
        <v>1.6391626666666665</v>
      </c>
      <c r="H38" s="7">
        <v>-0.0001329516666666666</v>
      </c>
      <c r="I38" s="7">
        <v>8.612552666666666E-05</v>
      </c>
      <c r="J38" s="7">
        <v>0.00012457053333333332</v>
      </c>
      <c r="K38" s="7">
        <v>-0.008969911666666665</v>
      </c>
      <c r="L38" s="7">
        <v>-1.0089881666666667E-05</v>
      </c>
      <c r="M38" s="7">
        <v>-0.00016657073333333332</v>
      </c>
      <c r="N38" s="7">
        <v>-0.00010192649</v>
      </c>
      <c r="O38" s="7">
        <v>0.0009500080666666667</v>
      </c>
      <c r="P38" s="7">
        <v>-0.0004366690333333333</v>
      </c>
      <c r="Q38" s="7">
        <v>-2.154237E-05</v>
      </c>
      <c r="R38" s="7">
        <v>6.666899E-05</v>
      </c>
      <c r="S38" s="7">
        <v>-0.00020890799999999997</v>
      </c>
      <c r="T38" s="7">
        <v>-1.689539333333333E-05</v>
      </c>
      <c r="U38" s="3">
        <v>9999.989766666666</v>
      </c>
      <c r="V38" s="4">
        <v>-0.793133333333334</v>
      </c>
      <c r="W38" s="4">
        <v>0.5256</v>
      </c>
      <c r="X38" s="4">
        <v>0.7597333333333333</v>
      </c>
      <c r="Y38" s="4">
        <v>-54.7215</v>
      </c>
      <c r="Z38" s="4">
        <v>-0.061833333333333323</v>
      </c>
      <c r="AA38" s="4">
        <v>-1.0164333333333333</v>
      </c>
      <c r="AB38" s="4">
        <v>-0.6218666666666667</v>
      </c>
      <c r="AC38" s="4">
        <v>5.795566666666667</v>
      </c>
      <c r="AD38" s="4">
        <v>-2.6639666666666666</v>
      </c>
      <c r="AE38" s="4">
        <v>-0.13143333333333335</v>
      </c>
      <c r="AF38" s="4">
        <v>0.40690000000000004</v>
      </c>
      <c r="AG38" s="4">
        <v>-1.2744333333333333</v>
      </c>
      <c r="AH38" s="4">
        <v>-0.1032</v>
      </c>
      <c r="AI38" s="8"/>
      <c r="AJ38" s="8"/>
      <c r="AK38" s="8">
        <v>3600</v>
      </c>
      <c r="AL38" s="5">
        <v>1.642631</v>
      </c>
      <c r="AM38" s="5">
        <v>1.649573</v>
      </c>
      <c r="AN38" s="10">
        <v>0.006019226999999999</v>
      </c>
      <c r="AO38" s="10">
        <v>-0.006286595333333333</v>
      </c>
      <c r="AP38" s="10">
        <v>-0.00015096070333333334</v>
      </c>
      <c r="AQ38" s="10">
        <v>-0.0005994685</v>
      </c>
      <c r="AR38" s="10">
        <v>0.0005053261333333334</v>
      </c>
      <c r="AS38" s="10">
        <v>0.0001244252</v>
      </c>
      <c r="AT38" s="10">
        <v>-3.311985666666667E-05</v>
      </c>
      <c r="AU38" s="10">
        <v>-8.708147333333333E-05</v>
      </c>
      <c r="AV38" s="10">
        <v>0.00010966083333333332</v>
      </c>
      <c r="AW38" s="10">
        <v>5.3312046666666666E-05</v>
      </c>
      <c r="AX38" s="10">
        <v>-7.592466999999999E-05</v>
      </c>
      <c r="AY38" s="10">
        <v>2.3331423333333334E-05</v>
      </c>
      <c r="AZ38" s="10">
        <v>3.493062E-05</v>
      </c>
      <c r="BA38" s="10">
        <v>8.303874333333334E-06</v>
      </c>
      <c r="BB38" s="4">
        <v>-0.07686666666666665</v>
      </c>
      <c r="BC38" s="4">
        <v>-38.2032</v>
      </c>
      <c r="BD38" s="4">
        <v>-0.9196666666666667</v>
      </c>
      <c r="BE38" s="4">
        <v>-3.6465</v>
      </c>
      <c r="BF38" s="4">
        <v>3.2722333333333338</v>
      </c>
      <c r="BG38" s="4">
        <v>0.7566999999999999</v>
      </c>
      <c r="BH38" s="4">
        <v>-0.19763333333333333</v>
      </c>
      <c r="BI38" s="4">
        <v>-0.5269333333333334</v>
      </c>
      <c r="BJ38" s="4">
        <v>0.6454000000000001</v>
      </c>
      <c r="BK38" s="4">
        <v>0.33369999999999994</v>
      </c>
      <c r="BL38" s="4">
        <v>-0.461</v>
      </c>
      <c r="BM38" s="4">
        <v>0.14023333333333332</v>
      </c>
      <c r="BN38" s="4">
        <v>0.21673333333333333</v>
      </c>
      <c r="BO38" s="4">
        <v>0.0511</v>
      </c>
    </row>
    <row r="39" spans="2:67" ht="11.25">
      <c r="B39" s="8" t="s">
        <v>55</v>
      </c>
      <c r="C39" s="3">
        <v>3800</v>
      </c>
      <c r="D39" s="5">
        <v>1.7295703333333332</v>
      </c>
      <c r="E39" s="5">
        <v>0.45515006666666663</v>
      </c>
      <c r="F39" s="4">
        <v>416.4286</v>
      </c>
      <c r="G39" s="5">
        <v>1.7295683333333336</v>
      </c>
      <c r="H39" s="7">
        <v>6.958299999999995E-05</v>
      </c>
      <c r="I39" s="7">
        <v>0.00012953846666666666</v>
      </c>
      <c r="J39" s="7">
        <v>0.00010627052333333332</v>
      </c>
      <c r="K39" s="7">
        <v>-0.009431059333333333</v>
      </c>
      <c r="L39" s="7">
        <v>-7.734527999999998E-06</v>
      </c>
      <c r="M39" s="7">
        <v>-0.0001847278</v>
      </c>
      <c r="N39" s="7">
        <v>-0.00010148</v>
      </c>
      <c r="O39" s="7">
        <v>0.0010004988000000001</v>
      </c>
      <c r="P39" s="7">
        <v>-0.00044904233333333335</v>
      </c>
      <c r="Q39" s="7">
        <v>-2.4317913333333335E-05</v>
      </c>
      <c r="R39" s="7">
        <v>7.559192333333334E-05</v>
      </c>
      <c r="S39" s="7">
        <v>-0.00022249619999999997</v>
      </c>
      <c r="T39" s="7">
        <v>-1.6353853333333337E-05</v>
      </c>
      <c r="U39" s="3">
        <v>9999.990233333332</v>
      </c>
      <c r="V39" s="4">
        <v>0.4187666666666665</v>
      </c>
      <c r="W39" s="4">
        <v>0.7491333333333333</v>
      </c>
      <c r="X39" s="4">
        <v>0.6144</v>
      </c>
      <c r="Y39" s="4">
        <v>-54.52746666666667</v>
      </c>
      <c r="Z39" s="4">
        <v>-0.04506666666666667</v>
      </c>
      <c r="AA39" s="4">
        <v>-1.0682333333333334</v>
      </c>
      <c r="AB39" s="4">
        <v>-0.5868</v>
      </c>
      <c r="AC39" s="4">
        <v>5.784566666666667</v>
      </c>
      <c r="AD39" s="4">
        <v>-2.5962666666666667</v>
      </c>
      <c r="AE39" s="4">
        <v>-0.1406</v>
      </c>
      <c r="AF39" s="4">
        <v>0.4372666666666667</v>
      </c>
      <c r="AG39" s="4">
        <v>-1.2863333333333333</v>
      </c>
      <c r="AH39" s="4">
        <v>-0.09466666666666666</v>
      </c>
      <c r="AI39" s="8"/>
      <c r="AJ39" s="8"/>
      <c r="AK39" s="8">
        <v>3800</v>
      </c>
      <c r="AL39" s="5">
        <v>1.733041</v>
      </c>
      <c r="AM39" s="5">
        <v>1.739499</v>
      </c>
      <c r="AN39" s="10">
        <v>0.005813781666666667</v>
      </c>
      <c r="AO39" s="10">
        <v>-0.0033295906666666666</v>
      </c>
      <c r="AP39" s="10">
        <v>-0.00012650163333333334</v>
      </c>
      <c r="AQ39" s="10">
        <v>-0.00039065553333333334</v>
      </c>
      <c r="AR39" s="10">
        <v>0.0005035146333333333</v>
      </c>
      <c r="AS39" s="10">
        <v>7.733244E-05</v>
      </c>
      <c r="AT39" s="10">
        <v>-5.266978000000001E-05</v>
      </c>
      <c r="AU39" s="10">
        <v>-0.0001389579</v>
      </c>
      <c r="AV39" s="10">
        <v>0.00010698963333333332</v>
      </c>
      <c r="AW39" s="10">
        <v>5.262859333333333E-05</v>
      </c>
      <c r="AX39" s="10">
        <v>-5.1854333333333336E-05</v>
      </c>
      <c r="AY39" s="10">
        <v>2.3439846666666668E-05</v>
      </c>
      <c r="AZ39" s="10">
        <v>3.368881E-05</v>
      </c>
      <c r="BA39" s="10">
        <v>1.3490921666666667E-05</v>
      </c>
      <c r="BB39" s="4">
        <v>-0.019233333333333335</v>
      </c>
      <c r="BC39" s="4">
        <v>-19.183033333333334</v>
      </c>
      <c r="BD39" s="4">
        <v>-0.7316666666666666</v>
      </c>
      <c r="BE39" s="4">
        <v>-2.2534333333333336</v>
      </c>
      <c r="BF39" s="4">
        <v>3.0841333333333334</v>
      </c>
      <c r="BG39" s="4">
        <v>0.4460333333333333</v>
      </c>
      <c r="BH39" s="4">
        <v>-0.2999</v>
      </c>
      <c r="BI39" s="4">
        <v>-0.7986666666666666</v>
      </c>
      <c r="BJ39" s="4">
        <v>0.5973</v>
      </c>
      <c r="BK39" s="4">
        <v>0.3119</v>
      </c>
      <c r="BL39" s="4">
        <v>-0.29836666666666667</v>
      </c>
      <c r="BM39" s="4">
        <v>0.1334</v>
      </c>
      <c r="BN39" s="4">
        <v>0.19820000000000002</v>
      </c>
      <c r="BO39" s="4">
        <v>0.07833333333333332</v>
      </c>
    </row>
    <row r="40" spans="2:67" ht="11.25">
      <c r="B40" s="8" t="s">
        <v>55</v>
      </c>
      <c r="C40" s="3">
        <v>4000</v>
      </c>
      <c r="D40" s="5">
        <v>1.8193576666666669</v>
      </c>
      <c r="E40" s="5">
        <v>0.4548394</v>
      </c>
      <c r="F40" s="4">
        <v>416.2528</v>
      </c>
      <c r="G40" s="5">
        <v>1.819356</v>
      </c>
      <c r="H40" s="7">
        <v>0.00039413533333333326</v>
      </c>
      <c r="I40" s="7">
        <v>0.00015556606666666667</v>
      </c>
      <c r="J40" s="7">
        <v>7.827769666666667E-05</v>
      </c>
      <c r="K40" s="7">
        <v>-0.009871425666666668</v>
      </c>
      <c r="L40" s="7">
        <v>-8.726186333333331E-06</v>
      </c>
      <c r="M40" s="7">
        <v>-0.00020222296666666666</v>
      </c>
      <c r="N40" s="7">
        <v>-0.00010299886333333334</v>
      </c>
      <c r="O40" s="7">
        <v>0.0010530623333333334</v>
      </c>
      <c r="P40" s="7">
        <v>-0.0004626716333333333</v>
      </c>
      <c r="Q40" s="7">
        <v>-3.328279999999999E-05</v>
      </c>
      <c r="R40" s="7">
        <v>8.625621333333332E-05</v>
      </c>
      <c r="S40" s="7">
        <v>-0.00023424626666666666</v>
      </c>
      <c r="T40" s="7">
        <v>-1.4094466666666664E-05</v>
      </c>
      <c r="U40" s="3">
        <v>9999.989933333332</v>
      </c>
      <c r="V40" s="4">
        <v>2.176833333333333</v>
      </c>
      <c r="W40" s="4">
        <v>0.8551333333333333</v>
      </c>
      <c r="X40" s="4">
        <v>0.4301666666666666</v>
      </c>
      <c r="Y40" s="4">
        <v>-54.25733333333333</v>
      </c>
      <c r="Z40" s="4">
        <v>-0.048133333333333334</v>
      </c>
      <c r="AA40" s="4">
        <v>-1.1116333333333333</v>
      </c>
      <c r="AB40" s="4">
        <v>-0.5661333333333333</v>
      </c>
      <c r="AC40" s="4">
        <v>5.788033333333334</v>
      </c>
      <c r="AD40" s="4">
        <v>-2.5429999999999997</v>
      </c>
      <c r="AE40" s="4">
        <v>-0.1829333333333333</v>
      </c>
      <c r="AF40" s="4">
        <v>0.4741666666666667</v>
      </c>
      <c r="AG40" s="4">
        <v>-1.2875333333333332</v>
      </c>
      <c r="AH40" s="4">
        <v>-0.07746666666666667</v>
      </c>
      <c r="AI40" s="8"/>
      <c r="AJ40" s="8"/>
      <c r="AK40" s="8">
        <v>4000</v>
      </c>
      <c r="AL40" s="5">
        <v>1.821495</v>
      </c>
      <c r="AM40" s="5">
        <v>1.829778</v>
      </c>
      <c r="AN40" s="10">
        <v>0.007928339333333334</v>
      </c>
      <c r="AO40" s="10">
        <v>0.0018873913333333334</v>
      </c>
      <c r="AP40" s="10">
        <v>-9.706180333333334E-05</v>
      </c>
      <c r="AQ40" s="10">
        <v>-0.0002996781666666667</v>
      </c>
      <c r="AR40" s="10">
        <v>0.0004540095333333333</v>
      </c>
      <c r="AS40" s="10">
        <v>-4.667282333333333E-06</v>
      </c>
      <c r="AT40" s="10">
        <v>-5.818058666666667E-05</v>
      </c>
      <c r="AU40" s="10">
        <v>-0.0001599262</v>
      </c>
      <c r="AV40" s="10">
        <v>0.00010289223333333334</v>
      </c>
      <c r="AW40" s="10">
        <v>6.225084666666666E-05</v>
      </c>
      <c r="AX40" s="10">
        <v>-3.337356333333333E-05</v>
      </c>
      <c r="AY40" s="10">
        <v>1.9107903333333335E-05</v>
      </c>
      <c r="AZ40" s="10">
        <v>3.266218E-05</v>
      </c>
      <c r="BA40" s="10">
        <v>9.027110933333334E-06</v>
      </c>
      <c r="BB40" s="4">
        <v>-0.010566666666666667</v>
      </c>
      <c r="BC40" s="4">
        <v>10.311466666666666</v>
      </c>
      <c r="BD40" s="4">
        <v>-0.5345666666666666</v>
      </c>
      <c r="BE40" s="4">
        <v>-1.6417333333333335</v>
      </c>
      <c r="BF40" s="4">
        <v>2.7200666666666664</v>
      </c>
      <c r="BG40" s="4">
        <v>-0.0252</v>
      </c>
      <c r="BH40" s="4">
        <v>-0.31370000000000003</v>
      </c>
      <c r="BI40" s="4">
        <v>-0.8727666666666667</v>
      </c>
      <c r="BJ40" s="4">
        <v>0.5379666666666667</v>
      </c>
      <c r="BK40" s="4">
        <v>0.35159999999999997</v>
      </c>
      <c r="BL40" s="4">
        <v>-0.18176666666666666</v>
      </c>
      <c r="BM40" s="4">
        <v>0.10256666666666665</v>
      </c>
      <c r="BN40" s="4">
        <v>0.1843</v>
      </c>
      <c r="BO40" s="4">
        <v>0.0497</v>
      </c>
    </row>
    <row r="41" spans="2:67" ht="11.25">
      <c r="B41" s="8" t="s">
        <v>55</v>
      </c>
      <c r="C41" s="3">
        <v>4200</v>
      </c>
      <c r="D41" s="5">
        <v>1.9108816666666666</v>
      </c>
      <c r="E41" s="5">
        <v>0.4549718333333333</v>
      </c>
      <c r="F41" s="4">
        <v>415.9968333333333</v>
      </c>
      <c r="G41" s="5">
        <v>1.9108793333333332</v>
      </c>
      <c r="H41" s="7">
        <v>0.0009022673333333333</v>
      </c>
      <c r="I41" s="7">
        <v>0.0001818978666666667</v>
      </c>
      <c r="J41" s="7">
        <v>4.865070666666667E-05</v>
      </c>
      <c r="K41" s="7">
        <v>-0.010353020000000001</v>
      </c>
      <c r="L41" s="7">
        <v>-1.0391752333333335E-05</v>
      </c>
      <c r="M41" s="7">
        <v>-0.00021517219999999998</v>
      </c>
      <c r="N41" s="7">
        <v>-0.00010096511333333334</v>
      </c>
      <c r="O41" s="7">
        <v>0.0011066023333333333</v>
      </c>
      <c r="P41" s="7">
        <v>-0.00047692856666666666</v>
      </c>
      <c r="Q41" s="7">
        <v>-3.885299333333333E-05</v>
      </c>
      <c r="R41" s="7">
        <v>9.204404333333333E-05</v>
      </c>
      <c r="S41" s="7">
        <v>-0.00024910523333333335</v>
      </c>
      <c r="T41" s="7">
        <v>-1.0564013333333335E-05</v>
      </c>
      <c r="U41" s="3">
        <v>9999.988633333332</v>
      </c>
      <c r="V41" s="4">
        <v>4.736466666666667</v>
      </c>
      <c r="W41" s="4">
        <v>0.9519333333333334</v>
      </c>
      <c r="X41" s="4">
        <v>0.2546</v>
      </c>
      <c r="Y41" s="4">
        <v>-54.1787</v>
      </c>
      <c r="Z41" s="4">
        <v>-0.05453333333333334</v>
      </c>
      <c r="AA41" s="4">
        <v>-1.1261999999999999</v>
      </c>
      <c r="AB41" s="4">
        <v>-0.5284000000000001</v>
      </c>
      <c r="AC41" s="4">
        <v>5.791033333333334</v>
      </c>
      <c r="AD41" s="4">
        <v>-2.4958666666666667</v>
      </c>
      <c r="AE41" s="4">
        <v>-0.2033</v>
      </c>
      <c r="AF41" s="4">
        <v>0.48173333333333335</v>
      </c>
      <c r="AG41" s="4">
        <v>-1.3036666666666665</v>
      </c>
      <c r="AH41" s="4">
        <v>-0.055233333333333336</v>
      </c>
      <c r="AI41" s="8"/>
      <c r="AJ41" s="8"/>
      <c r="AK41" s="8">
        <v>4200</v>
      </c>
      <c r="AL41" s="5">
        <v>1.914416</v>
      </c>
      <c r="AM41" s="5">
        <v>1.921218</v>
      </c>
      <c r="AN41" s="10">
        <v>0.0066468410000000006</v>
      </c>
      <c r="AO41" s="10">
        <v>0.00734775</v>
      </c>
      <c r="AP41" s="10">
        <v>-9.637995E-05</v>
      </c>
      <c r="AQ41" s="10">
        <v>-0.0002290415</v>
      </c>
      <c r="AR41" s="10">
        <v>0.00044719346666666665</v>
      </c>
      <c r="AS41" s="10">
        <v>-9.514559999999999E-05</v>
      </c>
      <c r="AT41" s="10">
        <v>-5.811876000000001E-05</v>
      </c>
      <c r="AU41" s="10">
        <v>-0.00017940473333333335</v>
      </c>
      <c r="AV41" s="10">
        <v>9.713850333333332E-05</v>
      </c>
      <c r="AW41" s="10">
        <v>7.305917666666667E-05</v>
      </c>
      <c r="AX41" s="10">
        <v>-2.2092596666666664E-05</v>
      </c>
      <c r="AY41" s="10">
        <v>1.5688988333333335E-05</v>
      </c>
      <c r="AZ41" s="10">
        <v>3.627299333333334E-05</v>
      </c>
      <c r="BA41" s="10">
        <v>2.5236006666666657E-06</v>
      </c>
      <c r="BB41" s="4">
        <v>-0.09363333333333335</v>
      </c>
      <c r="BC41" s="4">
        <v>38.30396666666667</v>
      </c>
      <c r="BD41" s="4">
        <v>-0.5057</v>
      </c>
      <c r="BE41" s="4">
        <v>-1.1953666666666667</v>
      </c>
      <c r="BF41" s="4">
        <v>2.5205333333333333</v>
      </c>
      <c r="BG41" s="4">
        <v>-0.496</v>
      </c>
      <c r="BH41" s="4">
        <v>-0.2992666666666666</v>
      </c>
      <c r="BI41" s="4">
        <v>-0.9337666666666667</v>
      </c>
      <c r="BJ41" s="4">
        <v>0.4864333333333333</v>
      </c>
      <c r="BK41" s="4">
        <v>0.3896333333333333</v>
      </c>
      <c r="BL41" s="4">
        <v>-0.11446666666666666</v>
      </c>
      <c r="BM41" s="4">
        <v>0.08020000000000001</v>
      </c>
      <c r="BN41" s="4">
        <v>0.19369999999999998</v>
      </c>
      <c r="BO41" s="4">
        <v>0.013366666666666667</v>
      </c>
    </row>
    <row r="42" spans="2:67" ht="11.25">
      <c r="B42" s="8" t="s">
        <v>55</v>
      </c>
      <c r="C42" s="3">
        <v>4400</v>
      </c>
      <c r="D42" s="5">
        <v>2.0027856666666666</v>
      </c>
      <c r="E42" s="5">
        <v>0.45517856666666673</v>
      </c>
      <c r="F42" s="4">
        <v>415.7934666666667</v>
      </c>
      <c r="G42" s="5">
        <v>2.0027833333333334</v>
      </c>
      <c r="H42" s="7">
        <v>0.0013534913333333332</v>
      </c>
      <c r="I42" s="7">
        <v>0.0002079077</v>
      </c>
      <c r="J42" s="7">
        <v>1.542307E-05</v>
      </c>
      <c r="K42" s="7">
        <v>-0.010851620000000001</v>
      </c>
      <c r="L42" s="7">
        <v>-8.855278333333334E-06</v>
      </c>
      <c r="M42" s="7">
        <v>-0.0002245471</v>
      </c>
      <c r="N42" s="7">
        <v>-9.801765333333334E-05</v>
      </c>
      <c r="O42" s="7">
        <v>0.0011588173333333333</v>
      </c>
      <c r="P42" s="7">
        <v>-0.0004900155</v>
      </c>
      <c r="Q42" s="7">
        <v>-4.3115676666666665E-05</v>
      </c>
      <c r="R42" s="7">
        <v>9.783651E-05</v>
      </c>
      <c r="S42" s="7">
        <v>-0.0002650380333333333</v>
      </c>
      <c r="T42" s="7">
        <v>-6.729063333333334E-06</v>
      </c>
      <c r="U42" s="3">
        <v>9999.987366666668</v>
      </c>
      <c r="V42" s="4">
        <v>6.7699</v>
      </c>
      <c r="W42" s="4">
        <v>1.0382999999999998</v>
      </c>
      <c r="X42" s="4">
        <v>0.07706666666666666</v>
      </c>
      <c r="Y42" s="4">
        <v>-54.181966666666675</v>
      </c>
      <c r="Z42" s="4">
        <v>-0.044466666666666654</v>
      </c>
      <c r="AA42" s="4">
        <v>-1.1213666666666666</v>
      </c>
      <c r="AB42" s="4">
        <v>-0.48946666666666666</v>
      </c>
      <c r="AC42" s="4">
        <v>5.785966666666667</v>
      </c>
      <c r="AD42" s="4">
        <v>-2.446633333333333</v>
      </c>
      <c r="AE42" s="4">
        <v>-0.21523333333333336</v>
      </c>
      <c r="AF42" s="4">
        <v>0.4886333333333333</v>
      </c>
      <c r="AG42" s="4">
        <v>-1.3233</v>
      </c>
      <c r="AH42" s="4">
        <v>-0.0337</v>
      </c>
      <c r="AI42" s="8"/>
      <c r="AJ42" s="8"/>
      <c r="AK42" s="8">
        <v>4400</v>
      </c>
      <c r="AL42" s="5">
        <v>2.005652</v>
      </c>
      <c r="AM42" s="5">
        <v>2.012303</v>
      </c>
      <c r="AN42" s="10">
        <v>0.0055252596666666666</v>
      </c>
      <c r="AO42" s="10">
        <v>0.013173299999999999</v>
      </c>
      <c r="AP42" s="10">
        <v>-6.719251333333334E-05</v>
      </c>
      <c r="AQ42" s="10">
        <v>-0.00021440253333333335</v>
      </c>
      <c r="AR42" s="10">
        <v>0.00048310800000000005</v>
      </c>
      <c r="AS42" s="10">
        <v>-0.00019384876666666664</v>
      </c>
      <c r="AT42" s="10">
        <v>-6.961345666666667E-05</v>
      </c>
      <c r="AU42" s="10">
        <v>-0.00018972896666666667</v>
      </c>
      <c r="AV42" s="10">
        <v>9.206789666666667E-05</v>
      </c>
      <c r="AW42" s="10">
        <v>8.521102333333333E-05</v>
      </c>
      <c r="AX42" s="10">
        <v>-1.766133466666667E-05</v>
      </c>
      <c r="AY42" s="10">
        <v>1.5823410666666665E-05</v>
      </c>
      <c r="AZ42" s="10">
        <v>4.3829656666666664E-05</v>
      </c>
      <c r="BA42" s="10">
        <v>-7.574203133333333E-06</v>
      </c>
      <c r="BB42" s="4">
        <v>-0.2611666666666667</v>
      </c>
      <c r="BC42" s="4">
        <v>65.58003333333333</v>
      </c>
      <c r="BD42" s="4">
        <v>-0.33770000000000006</v>
      </c>
      <c r="BE42" s="4">
        <v>-1.0679333333333334</v>
      </c>
      <c r="BF42" s="4">
        <v>2.5559</v>
      </c>
      <c r="BG42" s="4">
        <v>-0.9649333333333333</v>
      </c>
      <c r="BH42" s="4">
        <v>-0.3434</v>
      </c>
      <c r="BI42" s="4">
        <v>-0.9432333333333333</v>
      </c>
      <c r="BJ42" s="4">
        <v>0.4424333333333334</v>
      </c>
      <c r="BK42" s="4">
        <v>0.43100000000000005</v>
      </c>
      <c r="BL42" s="4">
        <v>-0.08739999999999999</v>
      </c>
      <c r="BM42" s="4">
        <v>0.07733333333333334</v>
      </c>
      <c r="BN42" s="4">
        <v>0.22176666666666667</v>
      </c>
      <c r="BO42" s="4">
        <v>-0.037399999999999996</v>
      </c>
    </row>
    <row r="43" spans="2:67" ht="11.25">
      <c r="B43" s="8" t="s">
        <v>55</v>
      </c>
      <c r="C43" s="3">
        <v>4600</v>
      </c>
      <c r="D43" s="5">
        <v>2.0928096666666662</v>
      </c>
      <c r="E43" s="5">
        <v>0.4549586333333333</v>
      </c>
      <c r="F43" s="4">
        <v>415.7607</v>
      </c>
      <c r="G43" s="5">
        <v>2.092807</v>
      </c>
      <c r="H43" s="7">
        <v>0.001482333</v>
      </c>
      <c r="I43" s="7">
        <v>0.0002176330666666667</v>
      </c>
      <c r="J43" s="7">
        <v>-2.2993450000000003E-05</v>
      </c>
      <c r="K43" s="7">
        <v>-0.011315813333333332</v>
      </c>
      <c r="L43" s="7">
        <v>-4.625383333333335E-06</v>
      </c>
      <c r="M43" s="7">
        <v>-0.0002332229666666667</v>
      </c>
      <c r="N43" s="7">
        <v>-9.621641333333333E-05</v>
      </c>
      <c r="O43" s="7">
        <v>0.0012096599999999998</v>
      </c>
      <c r="P43" s="7">
        <v>-0.0005035859666666667</v>
      </c>
      <c r="Q43" s="7">
        <v>-5.344063666666666E-05</v>
      </c>
      <c r="R43" s="7">
        <v>0.00010449920333333334</v>
      </c>
      <c r="S43" s="7">
        <v>-0.0002778929333333333</v>
      </c>
      <c r="T43" s="7">
        <v>-6.277693333333333E-06</v>
      </c>
      <c r="U43" s="3">
        <v>9999.987166666666</v>
      </c>
      <c r="V43" s="4">
        <v>7.097633333333334</v>
      </c>
      <c r="W43" s="4">
        <v>1.0400333333333334</v>
      </c>
      <c r="X43" s="4">
        <v>-0.1099</v>
      </c>
      <c r="Y43" s="4">
        <v>-54.06936666666667</v>
      </c>
      <c r="Z43" s="4">
        <v>-0.022333333333333327</v>
      </c>
      <c r="AA43" s="4">
        <v>-1.1145333333333334</v>
      </c>
      <c r="AB43" s="4">
        <v>-0.4598</v>
      </c>
      <c r="AC43" s="4">
        <v>5.780033333333333</v>
      </c>
      <c r="AD43" s="4">
        <v>-2.4062666666666668</v>
      </c>
      <c r="AE43" s="4">
        <v>-0.25533333333333336</v>
      </c>
      <c r="AF43" s="4">
        <v>0.49946666666666656</v>
      </c>
      <c r="AG43" s="4">
        <v>-1.3278666666666668</v>
      </c>
      <c r="AH43" s="4">
        <v>-0.030033333333333346</v>
      </c>
      <c r="AI43" s="8"/>
      <c r="AJ43" s="8"/>
      <c r="AK43" s="8">
        <v>4600</v>
      </c>
      <c r="AL43" s="5">
        <v>2.096567</v>
      </c>
      <c r="AM43" s="5">
        <v>2.10234</v>
      </c>
      <c r="AN43" s="10">
        <v>0.005616157666666666</v>
      </c>
      <c r="AO43" s="10">
        <v>0.019420410000000003</v>
      </c>
      <c r="AP43" s="10">
        <v>-1.9332347666666666E-05</v>
      </c>
      <c r="AQ43" s="10">
        <v>-0.00021034656666666664</v>
      </c>
      <c r="AR43" s="10">
        <v>0.0004859165333333333</v>
      </c>
      <c r="AS43" s="10">
        <v>-0.0002960847666666667</v>
      </c>
      <c r="AT43" s="10">
        <v>-7.970664666666667E-05</v>
      </c>
      <c r="AU43" s="10">
        <v>-0.00019508513333333334</v>
      </c>
      <c r="AV43" s="10">
        <v>8.597768999999999E-05</v>
      </c>
      <c r="AW43" s="10">
        <v>0.00010050263666666667</v>
      </c>
      <c r="AX43" s="10">
        <v>-7.5015826666666665E-06</v>
      </c>
      <c r="AY43" s="10">
        <v>1.6237104666666665E-05</v>
      </c>
      <c r="AZ43" s="10">
        <v>4.8668746666666656E-05</v>
      </c>
      <c r="BA43" s="10">
        <v>-1.716878E-05</v>
      </c>
      <c r="BB43" s="4">
        <v>-0.49489999999999995</v>
      </c>
      <c r="BC43" s="4">
        <v>92.52483333333333</v>
      </c>
      <c r="BD43" s="4">
        <v>-0.09513333333333333</v>
      </c>
      <c r="BE43" s="4">
        <v>-1.0021666666666667</v>
      </c>
      <c r="BF43" s="4">
        <v>2.4627</v>
      </c>
      <c r="BG43" s="4">
        <v>-1.4107</v>
      </c>
      <c r="BH43" s="4">
        <v>-0.37670000000000003</v>
      </c>
      <c r="BI43" s="4">
        <v>-0.9283333333333333</v>
      </c>
      <c r="BJ43" s="4">
        <v>0.3940333333333334</v>
      </c>
      <c r="BK43" s="4">
        <v>0.48543333333333333</v>
      </c>
      <c r="BL43" s="4">
        <v>-0.03503333333333333</v>
      </c>
      <c r="BM43" s="4">
        <v>0.07586666666666668</v>
      </c>
      <c r="BN43" s="4">
        <v>0.23536666666666664</v>
      </c>
      <c r="BO43" s="4">
        <v>-0.0816</v>
      </c>
    </row>
    <row r="44" spans="2:67" ht="11.25">
      <c r="B44" s="8" t="s">
        <v>55</v>
      </c>
      <c r="C44" s="3">
        <v>4800</v>
      </c>
      <c r="D44" s="5">
        <v>2.182456333333333</v>
      </c>
      <c r="E44" s="5">
        <v>0.4546783333333333</v>
      </c>
      <c r="F44" s="4">
        <v>415.89866666666666</v>
      </c>
      <c r="G44" s="5">
        <v>2.182453666666667</v>
      </c>
      <c r="H44" s="7">
        <v>0.0012453493333333334</v>
      </c>
      <c r="I44" s="7">
        <v>0.0002096657</v>
      </c>
      <c r="J44" s="7">
        <v>-5.702436333333333E-05</v>
      </c>
      <c r="K44" s="7">
        <v>-0.011765306666666668</v>
      </c>
      <c r="L44" s="7">
        <v>1.7100666666666487E-07</v>
      </c>
      <c r="M44" s="7">
        <v>-0.00024086666666666668</v>
      </c>
      <c r="N44" s="7">
        <v>-9.647871333333333E-05</v>
      </c>
      <c r="O44" s="7">
        <v>0.0012611003333333334</v>
      </c>
      <c r="P44" s="7">
        <v>-0.0005178011666666667</v>
      </c>
      <c r="Q44" s="7">
        <v>-6.673766E-05</v>
      </c>
      <c r="R44" s="7">
        <v>0.00011196289999999999</v>
      </c>
      <c r="S44" s="7">
        <v>-0.00028909</v>
      </c>
      <c r="T44" s="7">
        <v>-5.6151700000000005E-06</v>
      </c>
      <c r="U44" s="3">
        <v>9999.988666666666</v>
      </c>
      <c r="V44" s="4">
        <v>5.7180333333333335</v>
      </c>
      <c r="W44" s="4">
        <v>0.9608333333333334</v>
      </c>
      <c r="X44" s="4">
        <v>-0.26130000000000003</v>
      </c>
      <c r="Y44" s="4">
        <v>-53.90813333333333</v>
      </c>
      <c r="Z44" s="4">
        <v>0.0006666666666666673</v>
      </c>
      <c r="AA44" s="4">
        <v>-1.1037666666666668</v>
      </c>
      <c r="AB44" s="4">
        <v>-0.44206666666666666</v>
      </c>
      <c r="AC44" s="4">
        <v>5.778333333333333</v>
      </c>
      <c r="AD44" s="4">
        <v>-2.3725666666666663</v>
      </c>
      <c r="AE44" s="4">
        <v>-0.3057666666666667</v>
      </c>
      <c r="AF44" s="4">
        <v>0.5130333333333333</v>
      </c>
      <c r="AG44" s="4">
        <v>-1.3246666666666667</v>
      </c>
      <c r="AH44" s="4">
        <v>-0.02570000000000001</v>
      </c>
      <c r="AI44" s="8"/>
      <c r="AJ44" s="8"/>
      <c r="AK44" s="8">
        <v>4800</v>
      </c>
      <c r="AL44" s="5">
        <v>2.185945</v>
      </c>
      <c r="AM44" s="5">
        <v>2.193222</v>
      </c>
      <c r="AN44" s="10">
        <v>0.007550688</v>
      </c>
      <c r="AO44" s="10">
        <v>0.026399853333333334</v>
      </c>
      <c r="AP44" s="10">
        <v>3.069091333333333E-05</v>
      </c>
      <c r="AQ44" s="10">
        <v>-0.00017965803333333335</v>
      </c>
      <c r="AR44" s="10">
        <v>0.00043552660000000003</v>
      </c>
      <c r="AS44" s="10">
        <v>-0.0004034426</v>
      </c>
      <c r="AT44" s="10">
        <v>-8.451457666666666E-05</v>
      </c>
      <c r="AU44" s="10">
        <v>-0.00020279873333333334</v>
      </c>
      <c r="AV44" s="10">
        <v>7.855386333333334E-05</v>
      </c>
      <c r="AW44" s="10">
        <v>0.0001157574</v>
      </c>
      <c r="AX44" s="10">
        <v>1.0114571666666667E-05</v>
      </c>
      <c r="AY44" s="10">
        <v>1.1458413536666666E-05</v>
      </c>
      <c r="AZ44" s="10">
        <v>4.902334E-05</v>
      </c>
      <c r="BA44" s="10">
        <v>-2.3408293333333335E-05</v>
      </c>
      <c r="BB44" s="4">
        <v>-0.7955666666666666</v>
      </c>
      <c r="BC44" s="4">
        <v>120.51713333333333</v>
      </c>
      <c r="BD44" s="4">
        <v>0.13676666666666668</v>
      </c>
      <c r="BE44" s="4">
        <v>-0.8194</v>
      </c>
      <c r="BF44" s="4">
        <v>2.1787</v>
      </c>
      <c r="BG44" s="4">
        <v>-1.8421333333333332</v>
      </c>
      <c r="BH44" s="4">
        <v>-0.38200000000000006</v>
      </c>
      <c r="BI44" s="4">
        <v>-0.9243666666666667</v>
      </c>
      <c r="BJ44" s="4">
        <v>0.3382666666666667</v>
      </c>
      <c r="BK44" s="4">
        <v>0.5368666666666666</v>
      </c>
      <c r="BL44" s="4">
        <v>0.04723333333333333</v>
      </c>
      <c r="BM44" s="4">
        <v>0.05056666666666667</v>
      </c>
      <c r="BN44" s="4">
        <v>0.22856666666666667</v>
      </c>
      <c r="BO44" s="4">
        <v>-0.10683333333333334</v>
      </c>
    </row>
    <row r="45" spans="2:67" ht="11.25">
      <c r="B45" s="8" t="s">
        <v>55</v>
      </c>
      <c r="C45" s="3">
        <v>5000</v>
      </c>
      <c r="D45" s="5">
        <v>2.274169</v>
      </c>
      <c r="E45" s="5">
        <v>0.45483376666666664</v>
      </c>
      <c r="F45" s="4">
        <v>416.1918333333333</v>
      </c>
      <c r="G45" s="5">
        <v>2.2741666666666664</v>
      </c>
      <c r="H45" s="7">
        <v>0.0006310563333333333</v>
      </c>
      <c r="I45" s="7">
        <v>0.00019854346666666668</v>
      </c>
      <c r="J45" s="7">
        <v>-8.974868E-05</v>
      </c>
      <c r="K45" s="7">
        <v>-0.012259136666666668</v>
      </c>
      <c r="L45" s="7">
        <v>1.611595333333333E-05</v>
      </c>
      <c r="M45" s="7">
        <v>-0.00024333350000000002</v>
      </c>
      <c r="N45" s="7">
        <v>-9.448564333333334E-05</v>
      </c>
      <c r="O45" s="7">
        <v>0.00131269</v>
      </c>
      <c r="P45" s="7">
        <v>-0.0005353268</v>
      </c>
      <c r="Q45" s="7">
        <v>-7.737625E-05</v>
      </c>
      <c r="R45" s="7">
        <v>0.00011789062666666668</v>
      </c>
      <c r="S45" s="7">
        <v>-0.0003040958666666667</v>
      </c>
      <c r="T45" s="7">
        <v>-1.0281333333333154E-07</v>
      </c>
      <c r="U45" s="3">
        <v>9999.990466666664</v>
      </c>
      <c r="V45" s="4">
        <v>2.786566666666667</v>
      </c>
      <c r="W45" s="4">
        <v>0.8731333333333334</v>
      </c>
      <c r="X45" s="4">
        <v>-0.3947333333333334</v>
      </c>
      <c r="Y45" s="4">
        <v>-53.9056</v>
      </c>
      <c r="Z45" s="4">
        <v>0.07073333333333333</v>
      </c>
      <c r="AA45" s="4">
        <v>-1.0701333333333334</v>
      </c>
      <c r="AB45" s="4">
        <v>-0.41546666666666665</v>
      </c>
      <c r="AC45" s="4">
        <v>5.772133333333334</v>
      </c>
      <c r="AD45" s="4">
        <v>-2.3539333333333334</v>
      </c>
      <c r="AE45" s="4">
        <v>-0.3402</v>
      </c>
      <c r="AF45" s="4">
        <v>0.5184333333333333</v>
      </c>
      <c r="AG45" s="4">
        <v>-1.3372000000000002</v>
      </c>
      <c r="AH45" s="4">
        <v>-0.0004333333333333411</v>
      </c>
      <c r="AI45" s="8"/>
      <c r="AJ45" s="8"/>
      <c r="AK45" s="8">
        <v>5000</v>
      </c>
      <c r="AL45" s="5">
        <v>2.277652</v>
      </c>
      <c r="AM45" s="5">
        <v>2.284859</v>
      </c>
      <c r="AN45" s="10">
        <v>0.006896526666666666</v>
      </c>
      <c r="AO45" s="10">
        <v>0.03396390666666666</v>
      </c>
      <c r="AP45" s="10">
        <v>7.404065333333333E-05</v>
      </c>
      <c r="AQ45" s="10">
        <v>-0.00013706429666666668</v>
      </c>
      <c r="AR45" s="10">
        <v>0.00045586739999999996</v>
      </c>
      <c r="AS45" s="10">
        <v>-0.0005282197666666667</v>
      </c>
      <c r="AT45" s="10">
        <v>-9.544117666666667E-05</v>
      </c>
      <c r="AU45" s="10">
        <v>-0.00021686026666666667</v>
      </c>
      <c r="AV45" s="10">
        <v>7.157038E-05</v>
      </c>
      <c r="AW45" s="10">
        <v>0.00013247583333333334</v>
      </c>
      <c r="AX45" s="10">
        <v>2.2552990000000002E-05</v>
      </c>
      <c r="AY45" s="10">
        <v>8.658545333333333E-06</v>
      </c>
      <c r="AZ45" s="10">
        <v>5.497183E-05</v>
      </c>
      <c r="BA45" s="10">
        <v>-3.416098E-05</v>
      </c>
      <c r="BB45" s="4">
        <v>-1.1492666666666667</v>
      </c>
      <c r="BC45" s="4">
        <v>148.87023333333335</v>
      </c>
      <c r="BD45" s="4">
        <v>0.3217666666666667</v>
      </c>
      <c r="BE45" s="4">
        <v>-0.5996</v>
      </c>
      <c r="BF45" s="4">
        <v>2.1675</v>
      </c>
      <c r="BG45" s="4">
        <v>-2.315633333333333</v>
      </c>
      <c r="BH45" s="4">
        <v>-0.415</v>
      </c>
      <c r="BI45" s="4">
        <v>-0.9492666666666666</v>
      </c>
      <c r="BJ45" s="4">
        <v>0.29560000000000003</v>
      </c>
      <c r="BK45" s="4">
        <v>0.5880333333333333</v>
      </c>
      <c r="BL45" s="4">
        <v>0.0999</v>
      </c>
      <c r="BM45" s="4">
        <v>0.036366666666666665</v>
      </c>
      <c r="BN45" s="4">
        <v>0.2452</v>
      </c>
      <c r="BO45" s="4">
        <v>-0.14976666666666666</v>
      </c>
    </row>
    <row r="46" spans="2:67" ht="11.25">
      <c r="B46" s="8" t="s">
        <v>55</v>
      </c>
      <c r="C46" s="3">
        <v>5200</v>
      </c>
      <c r="D46" s="5">
        <v>2.365638666666667</v>
      </c>
      <c r="E46" s="5">
        <v>0.4549304666666667</v>
      </c>
      <c r="F46" s="4">
        <v>416.54383333333334</v>
      </c>
      <c r="G46" s="5">
        <v>2.3656363333333332</v>
      </c>
      <c r="H46" s="7">
        <v>-0.00017624766666666657</v>
      </c>
      <c r="I46" s="7">
        <v>0.00021309656666666666</v>
      </c>
      <c r="J46" s="7">
        <v>-0.00012886223333333333</v>
      </c>
      <c r="K46" s="7">
        <v>-0.012756953333333335</v>
      </c>
      <c r="L46" s="7">
        <v>3.892377333333333E-05</v>
      </c>
      <c r="M46" s="7">
        <v>-0.0002493755333333333</v>
      </c>
      <c r="N46" s="7">
        <v>-9.039013666666668E-05</v>
      </c>
      <c r="O46" s="7">
        <v>0.0013614403333333334</v>
      </c>
      <c r="P46" s="7">
        <v>-0.0005514671666666666</v>
      </c>
      <c r="Q46" s="7">
        <v>-8.428827666666666E-05</v>
      </c>
      <c r="R46" s="7">
        <v>0.00012404497333333333</v>
      </c>
      <c r="S46" s="7">
        <v>-0.0003202779</v>
      </c>
      <c r="T46" s="7">
        <v>4.94634E-06</v>
      </c>
      <c r="U46" s="3">
        <v>9999.990833333335</v>
      </c>
      <c r="V46" s="4">
        <v>-0.7335999999999997</v>
      </c>
      <c r="W46" s="4">
        <v>0.9009666666666667</v>
      </c>
      <c r="X46" s="4">
        <v>-0.5447666666666667</v>
      </c>
      <c r="Y46" s="4">
        <v>-53.925533333333334</v>
      </c>
      <c r="Z46" s="4">
        <v>0.16433333333333336</v>
      </c>
      <c r="AA46" s="4">
        <v>-1.0543333333333333</v>
      </c>
      <c r="AB46" s="4">
        <v>-0.38213333333333327</v>
      </c>
      <c r="AC46" s="4">
        <v>5.7550333333333334</v>
      </c>
      <c r="AD46" s="4">
        <v>-2.3311333333333333</v>
      </c>
      <c r="AE46" s="4">
        <v>-0.3563</v>
      </c>
      <c r="AF46" s="4">
        <v>0.5244666666666666</v>
      </c>
      <c r="AG46" s="4">
        <v>-1.3538666666666668</v>
      </c>
      <c r="AH46" s="4">
        <v>0.020866666666666662</v>
      </c>
      <c r="AI46" s="8"/>
      <c r="AJ46" s="8"/>
      <c r="AK46" s="8">
        <v>5200</v>
      </c>
      <c r="AL46" s="5">
        <v>2.368866</v>
      </c>
      <c r="AM46" s="5">
        <v>2.374702</v>
      </c>
      <c r="AN46" s="10">
        <v>0.004968029333333333</v>
      </c>
      <c r="AO46" s="10">
        <v>0.041658053333333334</v>
      </c>
      <c r="AP46" s="10">
        <v>8.505542E-05</v>
      </c>
      <c r="AQ46" s="10">
        <v>-7.595665666666666E-05</v>
      </c>
      <c r="AR46" s="10">
        <v>0.0004974849333333333</v>
      </c>
      <c r="AS46" s="10">
        <v>-0.0006599782666666666</v>
      </c>
      <c r="AT46" s="10">
        <v>-0.00010169449333333334</v>
      </c>
      <c r="AU46" s="10">
        <v>-0.00023635880000000002</v>
      </c>
      <c r="AV46" s="10">
        <v>6.563967999999999E-05</v>
      </c>
      <c r="AW46" s="10">
        <v>0.0001504696666666667</v>
      </c>
      <c r="AX46" s="10">
        <v>3.0487596666666668E-05</v>
      </c>
      <c r="AY46" s="10">
        <v>7.553358333333333E-06</v>
      </c>
      <c r="AZ46" s="10">
        <v>6.182227E-05</v>
      </c>
      <c r="BA46" s="10">
        <v>-4.578919333333333E-05</v>
      </c>
      <c r="BB46" s="4">
        <v>-1.5299666666666667</v>
      </c>
      <c r="BC46" s="4">
        <v>175.70213333333334</v>
      </c>
      <c r="BD46" s="4">
        <v>0.3564</v>
      </c>
      <c r="BE46" s="4">
        <v>-0.3193</v>
      </c>
      <c r="BF46" s="4">
        <v>2.2193</v>
      </c>
      <c r="BG46" s="4">
        <v>-2.7838333333333334</v>
      </c>
      <c r="BH46" s="4">
        <v>-0.42639999999999995</v>
      </c>
      <c r="BI46" s="4">
        <v>-0.9959666666666666</v>
      </c>
      <c r="BJ46" s="4">
        <v>0.264</v>
      </c>
      <c r="BK46" s="4">
        <v>0.6398333333333334</v>
      </c>
      <c r="BL46" s="4">
        <v>0.12933333333333333</v>
      </c>
      <c r="BM46" s="4">
        <v>0.03053333333333334</v>
      </c>
      <c r="BN46" s="4">
        <v>0.2637</v>
      </c>
      <c r="BO46" s="4">
        <v>-0.19310000000000002</v>
      </c>
    </row>
    <row r="47" spans="2:67" ht="11.25">
      <c r="B47" s="8" t="s">
        <v>55</v>
      </c>
      <c r="C47" s="3">
        <v>5400</v>
      </c>
      <c r="D47" s="5">
        <v>2.4556366666666665</v>
      </c>
      <c r="E47" s="5">
        <v>0.45474753333333334</v>
      </c>
      <c r="F47" s="4">
        <v>416.8052333333333</v>
      </c>
      <c r="G47" s="5">
        <v>2.4556343333333333</v>
      </c>
      <c r="H47" s="7">
        <v>-0.0008252144333333334</v>
      </c>
      <c r="I47" s="7">
        <v>0.00023006576666666668</v>
      </c>
      <c r="J47" s="7">
        <v>-0.0001602552</v>
      </c>
      <c r="K47" s="7">
        <v>-0.01321809</v>
      </c>
      <c r="L47" s="7">
        <v>5.561207246666666E-05</v>
      </c>
      <c r="M47" s="7">
        <v>-0.0002592179333333333</v>
      </c>
      <c r="N47" s="7">
        <v>-8.955662666666666E-05</v>
      </c>
      <c r="O47" s="7">
        <v>0.0014085136666666667</v>
      </c>
      <c r="P47" s="7">
        <v>-0.0005671674000000001</v>
      </c>
      <c r="Q47" s="7">
        <v>-9.334871666666666E-05</v>
      </c>
      <c r="R47" s="7">
        <v>0.00013131905666666666</v>
      </c>
      <c r="S47" s="7">
        <v>-0.00033439489999999994</v>
      </c>
      <c r="T47" s="7">
        <v>8.067816333333333E-06</v>
      </c>
      <c r="U47" s="3">
        <v>9999.989633333333</v>
      </c>
      <c r="V47" s="4">
        <v>-3.347833333333334</v>
      </c>
      <c r="W47" s="4">
        <v>0.9369666666666667</v>
      </c>
      <c r="X47" s="4">
        <v>-0.6526666666666666</v>
      </c>
      <c r="Y47" s="4">
        <v>-53.82716666666666</v>
      </c>
      <c r="Z47" s="4">
        <v>0.22630000000000003</v>
      </c>
      <c r="AA47" s="4">
        <v>-1.0557</v>
      </c>
      <c r="AB47" s="4">
        <v>-0.3647</v>
      </c>
      <c r="AC47" s="4">
        <v>5.7358</v>
      </c>
      <c r="AD47" s="4">
        <v>-2.309633333333333</v>
      </c>
      <c r="AE47" s="4">
        <v>-0.3801666666666667</v>
      </c>
      <c r="AF47" s="4">
        <v>0.5348333333333333</v>
      </c>
      <c r="AG47" s="4">
        <v>-1.3617</v>
      </c>
      <c r="AH47" s="4">
        <v>0.032833333333333325</v>
      </c>
      <c r="AI47" s="8"/>
      <c r="AJ47" s="8"/>
      <c r="AK47" s="8">
        <v>5400</v>
      </c>
      <c r="AL47" s="5">
        <v>2.459086</v>
      </c>
      <c r="AM47" s="5">
        <v>2.465468</v>
      </c>
      <c r="AN47" s="10">
        <v>0.005687672</v>
      </c>
      <c r="AO47" s="10">
        <v>0.048832973333333335</v>
      </c>
      <c r="AP47" s="10">
        <v>8.179713333333334E-05</v>
      </c>
      <c r="AQ47" s="10">
        <v>-1.8837126666666667E-05</v>
      </c>
      <c r="AR47" s="10">
        <v>0.0004622356</v>
      </c>
      <c r="AS47" s="10">
        <v>-0.0007789279</v>
      </c>
      <c r="AT47" s="10">
        <v>-9.483070333333333E-05</v>
      </c>
      <c r="AU47" s="10">
        <v>-0.00025024963333333334</v>
      </c>
      <c r="AV47" s="10">
        <v>6.082164333333333E-05</v>
      </c>
      <c r="AW47" s="10">
        <v>0.00016633426666666666</v>
      </c>
      <c r="AX47" s="10">
        <v>4.120992333333333E-05</v>
      </c>
      <c r="AY47" s="10">
        <v>-1.3444306666666669E-06</v>
      </c>
      <c r="AZ47" s="10">
        <v>6.434696666666666E-05</v>
      </c>
      <c r="BA47" s="10">
        <v>-5.135352666666667E-05</v>
      </c>
      <c r="BB47" s="4">
        <v>-1.9001666666666666</v>
      </c>
      <c r="BC47" s="4">
        <v>198.3714</v>
      </c>
      <c r="BD47" s="4">
        <v>0.3299666666666667</v>
      </c>
      <c r="BE47" s="4">
        <v>-0.07486666666666665</v>
      </c>
      <c r="BF47" s="4">
        <v>2.0120999999999998</v>
      </c>
      <c r="BG47" s="4">
        <v>-3.164566666666667</v>
      </c>
      <c r="BH47" s="4">
        <v>-0.3826</v>
      </c>
      <c r="BI47" s="4">
        <v>-1.0156333333333334</v>
      </c>
      <c r="BJ47" s="4">
        <v>0.23276666666666668</v>
      </c>
      <c r="BK47" s="4">
        <v>0.6814333333333334</v>
      </c>
      <c r="BL47" s="4">
        <v>0.1684</v>
      </c>
      <c r="BM47" s="4">
        <v>-0.0068000000000000005</v>
      </c>
      <c r="BN47" s="4">
        <v>0.2647333333333333</v>
      </c>
      <c r="BO47" s="4">
        <v>-0.20863333333333334</v>
      </c>
    </row>
    <row r="48" spans="2:67" ht="11.25">
      <c r="B48" s="8" t="s">
        <v>55</v>
      </c>
      <c r="C48" s="3">
        <v>5600</v>
      </c>
      <c r="D48" s="5">
        <v>2.546049333333333</v>
      </c>
      <c r="E48" s="5">
        <v>0.4546516666666667</v>
      </c>
      <c r="F48" s="4">
        <v>416.85183333333333</v>
      </c>
      <c r="G48" s="5">
        <v>2.546046</v>
      </c>
      <c r="H48" s="7">
        <v>-0.0009750259333333334</v>
      </c>
      <c r="I48" s="7">
        <v>0.00024102589999999997</v>
      </c>
      <c r="J48" s="7">
        <v>-0.00019132373333333335</v>
      </c>
      <c r="K48" s="7">
        <v>-0.01367619</v>
      </c>
      <c r="L48" s="7">
        <v>6.2778498E-05</v>
      </c>
      <c r="M48" s="7">
        <v>-0.0002701998666666667</v>
      </c>
      <c r="N48" s="7">
        <v>-8.998572333333333E-05</v>
      </c>
      <c r="O48" s="7">
        <v>0.0014556659999999998</v>
      </c>
      <c r="P48" s="7">
        <v>-0.0005822119333333333</v>
      </c>
      <c r="Q48" s="7">
        <v>-0.00010350018666666667</v>
      </c>
      <c r="R48" s="7">
        <v>0.00014054413333333335</v>
      </c>
      <c r="S48" s="7">
        <v>-0.0003471199333333333</v>
      </c>
      <c r="T48" s="7">
        <v>1.0818836999999998E-05</v>
      </c>
      <c r="U48" s="3">
        <v>9999.988533333335</v>
      </c>
      <c r="V48" s="4">
        <v>-3.8133333333333326</v>
      </c>
      <c r="W48" s="4">
        <v>0.9467666666666666</v>
      </c>
      <c r="X48" s="4">
        <v>-0.7516000000000002</v>
      </c>
      <c r="Y48" s="4">
        <v>-53.71503333333334</v>
      </c>
      <c r="Z48" s="4">
        <v>0.24639999999999998</v>
      </c>
      <c r="AA48" s="4">
        <v>-1.0613333333333335</v>
      </c>
      <c r="AB48" s="4">
        <v>-0.35336666666666666</v>
      </c>
      <c r="AC48" s="4">
        <v>5.717333333333333</v>
      </c>
      <c r="AD48" s="4">
        <v>-2.2867</v>
      </c>
      <c r="AE48" s="4">
        <v>-0.40653333333333336</v>
      </c>
      <c r="AF48" s="4">
        <v>0.5520333333333333</v>
      </c>
      <c r="AG48" s="4">
        <v>-1.3633999999999997</v>
      </c>
      <c r="AH48" s="4">
        <v>0.04253333333333333</v>
      </c>
      <c r="AI48" s="8"/>
      <c r="AJ48" s="8"/>
      <c r="AK48" s="8">
        <v>5600</v>
      </c>
      <c r="AL48" s="5">
        <v>2.549894</v>
      </c>
      <c r="AM48" s="5">
        <v>2.557038</v>
      </c>
      <c r="AN48" s="10">
        <v>0.006724912666666667</v>
      </c>
      <c r="AO48" s="10">
        <v>0.05454300666666667</v>
      </c>
      <c r="AP48" s="10">
        <v>9.027202E-05</v>
      </c>
      <c r="AQ48" s="10">
        <v>3.1014687499999995E-05</v>
      </c>
      <c r="AR48" s="10">
        <v>0.0004233002666666667</v>
      </c>
      <c r="AS48" s="10">
        <v>-0.0008751613333333333</v>
      </c>
      <c r="AT48" s="10">
        <v>-9.019715999999999E-05</v>
      </c>
      <c r="AU48" s="10">
        <v>-0.0002611508666666667</v>
      </c>
      <c r="AV48" s="10">
        <v>5.630391666666667E-05</v>
      </c>
      <c r="AW48" s="10">
        <v>0.00017708373333333335</v>
      </c>
      <c r="AX48" s="10">
        <v>5.1666949999999995E-05</v>
      </c>
      <c r="AY48" s="10">
        <v>-1.0177203666666668E-05</v>
      </c>
      <c r="AZ48" s="10">
        <v>6.724440666666666E-05</v>
      </c>
      <c r="BA48" s="10">
        <v>-5.726182666666667E-05</v>
      </c>
      <c r="BB48" s="4">
        <v>-2.198933333333333</v>
      </c>
      <c r="BC48" s="4">
        <v>213.62136666666666</v>
      </c>
      <c r="BD48" s="4">
        <v>0.3509</v>
      </c>
      <c r="BE48" s="4">
        <v>0.12373333333333332</v>
      </c>
      <c r="BF48" s="4">
        <v>1.8112000000000001</v>
      </c>
      <c r="BG48" s="4">
        <v>-3.4282333333333335</v>
      </c>
      <c r="BH48" s="4">
        <v>-0.35026666666666667</v>
      </c>
      <c r="BI48" s="4">
        <v>-1.0218</v>
      </c>
      <c r="BJ48" s="4">
        <v>0.20420000000000002</v>
      </c>
      <c r="BK48" s="4">
        <v>0.7000666666666667</v>
      </c>
      <c r="BL48" s="4">
        <v>0.20353333333333334</v>
      </c>
      <c r="BM48" s="4">
        <v>-0.04136666666666667</v>
      </c>
      <c r="BN48" s="4">
        <v>0.26730000000000004</v>
      </c>
      <c r="BO48" s="4">
        <v>-0.22443333333333335</v>
      </c>
    </row>
    <row r="49" spans="2:67" ht="11.25">
      <c r="B49" s="8" t="s">
        <v>55</v>
      </c>
      <c r="C49" s="3">
        <v>5800</v>
      </c>
      <c r="D49" s="5">
        <v>2.637686333333333</v>
      </c>
      <c r="E49" s="5">
        <v>0.4547734666666667</v>
      </c>
      <c r="F49" s="4">
        <v>416.5895</v>
      </c>
      <c r="G49" s="5">
        <v>2.6376833333333334</v>
      </c>
      <c r="H49" s="7">
        <v>-0.0003180186666666668</v>
      </c>
      <c r="I49" s="7">
        <v>0.0002769805333333333</v>
      </c>
      <c r="J49" s="7">
        <v>-0.00022659083333333334</v>
      </c>
      <c r="K49" s="7">
        <v>-0.014168983333333334</v>
      </c>
      <c r="L49" s="7">
        <v>5.741573766666667E-05</v>
      </c>
      <c r="M49" s="7">
        <v>-0.00028279843333333337</v>
      </c>
      <c r="N49" s="7">
        <v>-8.628944E-05</v>
      </c>
      <c r="O49" s="7">
        <v>0.0015003063333333332</v>
      </c>
      <c r="P49" s="7">
        <v>-0.0005933545333333333</v>
      </c>
      <c r="Q49" s="7">
        <v>-0.00010615640999999999</v>
      </c>
      <c r="R49" s="7">
        <v>0.0001468566</v>
      </c>
      <c r="S49" s="7">
        <v>-0.0003608876999999999</v>
      </c>
      <c r="T49" s="7">
        <v>1.0814004666666666E-05</v>
      </c>
      <c r="U49" s="3">
        <v>9999.988633333332</v>
      </c>
      <c r="V49" s="4">
        <v>-1.190133333333333</v>
      </c>
      <c r="W49" s="4">
        <v>1.0502333333333331</v>
      </c>
      <c r="X49" s="4">
        <v>-0.8592</v>
      </c>
      <c r="Y49" s="4">
        <v>-53.71706666666666</v>
      </c>
      <c r="Z49" s="4">
        <v>0.2175</v>
      </c>
      <c r="AA49" s="4">
        <v>-1.0722666666666667</v>
      </c>
      <c r="AB49" s="4">
        <v>-0.32713333333333333</v>
      </c>
      <c r="AC49" s="4">
        <v>5.6879333333333335</v>
      </c>
      <c r="AD49" s="4">
        <v>-2.2495333333333334</v>
      </c>
      <c r="AE49" s="4">
        <v>-0.4025</v>
      </c>
      <c r="AF49" s="4">
        <v>0.5568</v>
      </c>
      <c r="AG49" s="4">
        <v>-1.3681999999999999</v>
      </c>
      <c r="AH49" s="4">
        <v>0.041</v>
      </c>
      <c r="AI49" s="8"/>
      <c r="AJ49" s="8"/>
      <c r="AK49" s="8">
        <v>5800</v>
      </c>
      <c r="AL49" s="5">
        <v>2.641841</v>
      </c>
      <c r="AM49" s="5">
        <v>2.647762</v>
      </c>
      <c r="AN49" s="10">
        <v>0.005375402666666667</v>
      </c>
      <c r="AO49" s="10">
        <v>0.05803623333333333</v>
      </c>
      <c r="AP49" s="10">
        <v>8.623905E-05</v>
      </c>
      <c r="AQ49" s="10">
        <v>7.893199E-05</v>
      </c>
      <c r="AR49" s="10">
        <v>0.0004499531</v>
      </c>
      <c r="AS49" s="10">
        <v>-0.0009360610333333332</v>
      </c>
      <c r="AT49" s="10">
        <v>-9.218124666666667E-05</v>
      </c>
      <c r="AU49" s="10">
        <v>-0.00027700643333333335</v>
      </c>
      <c r="AV49" s="10">
        <v>5.446750333333333E-05</v>
      </c>
      <c r="AW49" s="10">
        <v>0.00017971026666666667</v>
      </c>
      <c r="AX49" s="10">
        <v>5.2302463333333325E-05</v>
      </c>
      <c r="AY49" s="10">
        <v>-1.1317102666666666E-05</v>
      </c>
      <c r="AZ49" s="10">
        <v>7.288573333333333E-05</v>
      </c>
      <c r="BA49" s="10">
        <v>-6.0548406666666674E-05</v>
      </c>
      <c r="BB49" s="4">
        <v>-2.3813</v>
      </c>
      <c r="BC49" s="4">
        <v>219.52676666666665</v>
      </c>
      <c r="BD49" s="4">
        <v>0.3237333333333333</v>
      </c>
      <c r="BE49" s="4">
        <v>0.3005333333333333</v>
      </c>
      <c r="BF49" s="4">
        <v>1.8239666666666665</v>
      </c>
      <c r="BG49" s="4">
        <v>-3.541166666666667</v>
      </c>
      <c r="BH49" s="4">
        <v>-0.34623333333333334</v>
      </c>
      <c r="BI49" s="4">
        <v>-1.0470333333333335</v>
      </c>
      <c r="BJ49" s="4">
        <v>0.19313333333333335</v>
      </c>
      <c r="BK49" s="4">
        <v>0.6848666666666667</v>
      </c>
      <c r="BL49" s="4">
        <v>0.19873333333333335</v>
      </c>
      <c r="BM49" s="4">
        <v>-0.044066666666666664</v>
      </c>
      <c r="BN49" s="4">
        <v>0.27876666666666666</v>
      </c>
      <c r="BO49" s="4">
        <v>-0.22913333333333333</v>
      </c>
    </row>
    <row r="50" spans="2:67" ht="11.25">
      <c r="B50" s="8" t="s">
        <v>55</v>
      </c>
      <c r="C50" s="3">
        <v>6000</v>
      </c>
      <c r="D50" s="5">
        <v>2.7286173333333337</v>
      </c>
      <c r="E50" s="5">
        <v>0.4547695666666667</v>
      </c>
      <c r="F50" s="4">
        <v>416.1585</v>
      </c>
      <c r="G50" s="5">
        <v>2.7286143333333333</v>
      </c>
      <c r="H50" s="7">
        <v>0.0008477493333333333</v>
      </c>
      <c r="I50" s="7">
        <v>0.00031744553333333336</v>
      </c>
      <c r="J50" s="7">
        <v>-0.00024156413333333333</v>
      </c>
      <c r="K50" s="7">
        <v>-0.014655096666666667</v>
      </c>
      <c r="L50" s="7">
        <v>4.6370753333333335E-05</v>
      </c>
      <c r="M50" s="7">
        <v>-0.000295546</v>
      </c>
      <c r="N50" s="7">
        <v>-8.655790333333332E-05</v>
      </c>
      <c r="O50" s="7">
        <v>0.0015412386666666666</v>
      </c>
      <c r="P50" s="7">
        <v>-0.0006024965666666667</v>
      </c>
      <c r="Q50" s="7">
        <v>-0.00010701806333333333</v>
      </c>
      <c r="R50" s="7">
        <v>0.00015457616666666665</v>
      </c>
      <c r="S50" s="7">
        <v>-0.0003750499666666667</v>
      </c>
      <c r="T50" s="7">
        <v>1.1806386666666669E-05</v>
      </c>
      <c r="U50" s="3">
        <v>9999.987966666667</v>
      </c>
      <c r="V50" s="4">
        <v>3.1194666666666664</v>
      </c>
      <c r="W50" s="4">
        <v>1.1635333333333333</v>
      </c>
      <c r="X50" s="4">
        <v>-0.8854666666666667</v>
      </c>
      <c r="Y50" s="4">
        <v>-53.70853333333334</v>
      </c>
      <c r="Z50" s="4">
        <v>0.16973333333333337</v>
      </c>
      <c r="AA50" s="4">
        <v>-1.0832333333333333</v>
      </c>
      <c r="AB50" s="4">
        <v>-0.3172333333333333</v>
      </c>
      <c r="AC50" s="4">
        <v>5.6484</v>
      </c>
      <c r="AD50" s="4">
        <v>-2.2080333333333333</v>
      </c>
      <c r="AE50" s="4">
        <v>-0.39220000000000005</v>
      </c>
      <c r="AF50" s="4">
        <v>0.5665333333333333</v>
      </c>
      <c r="AG50" s="4">
        <v>-1.3744666666666667</v>
      </c>
      <c r="AH50" s="4">
        <v>0.04326666666666667</v>
      </c>
      <c r="AI50" s="8"/>
      <c r="AJ50" s="8"/>
      <c r="AK50" s="8">
        <v>6000</v>
      </c>
      <c r="AL50" s="5">
        <v>2.73227</v>
      </c>
      <c r="AM50" s="5">
        <v>2.73746</v>
      </c>
      <c r="AN50" s="10">
        <v>0.0043881906666666665</v>
      </c>
      <c r="AO50" s="10">
        <v>0.059620273333333335</v>
      </c>
      <c r="AP50" s="10">
        <v>6.834573333333333E-05</v>
      </c>
      <c r="AQ50" s="10">
        <v>0.00010847928666666667</v>
      </c>
      <c r="AR50" s="10">
        <v>0.00044826349999999997</v>
      </c>
      <c r="AS50" s="10">
        <v>-0.0009654059333333333</v>
      </c>
      <c r="AT50" s="10">
        <v>-8.731618000000001E-05</v>
      </c>
      <c r="AU50" s="10">
        <v>-0.0002863607333333333</v>
      </c>
      <c r="AV50" s="10">
        <v>5.6357289999999996E-05</v>
      </c>
      <c r="AW50" s="10">
        <v>0.0001766668</v>
      </c>
      <c r="AX50" s="10">
        <v>5.003731E-05</v>
      </c>
      <c r="AY50" s="10">
        <v>-1.5149232E-05</v>
      </c>
      <c r="AZ50" s="10">
        <v>7.552923333333333E-05</v>
      </c>
      <c r="BA50" s="10">
        <v>-5.9497953333333326E-05</v>
      </c>
      <c r="BB50" s="4">
        <v>-2.442933333333333</v>
      </c>
      <c r="BC50" s="4">
        <v>218.08929999999998</v>
      </c>
      <c r="BD50" s="4">
        <v>0.24783333333333332</v>
      </c>
      <c r="BE50" s="4">
        <v>0.39853333333333335</v>
      </c>
      <c r="BF50" s="4">
        <v>1.7389999999999999</v>
      </c>
      <c r="BG50" s="4">
        <v>-3.5317666666666665</v>
      </c>
      <c r="BH50" s="4">
        <v>-0.31739999999999996</v>
      </c>
      <c r="BI50" s="4">
        <v>-1.0469666666666666</v>
      </c>
      <c r="BJ50" s="4">
        <v>0.19573333333333331</v>
      </c>
      <c r="BK50" s="4">
        <v>0.6503666666666666</v>
      </c>
      <c r="BL50" s="4">
        <v>0.1838</v>
      </c>
      <c r="BM50" s="4">
        <v>-0.05646666666666667</v>
      </c>
      <c r="BN50" s="4">
        <v>0.2788</v>
      </c>
      <c r="BO50" s="4">
        <v>-0.21766666666666667</v>
      </c>
    </row>
    <row r="51" spans="2:67" ht="11.25">
      <c r="B51" s="8" t="s">
        <v>55</v>
      </c>
      <c r="C51" s="3">
        <v>6200</v>
      </c>
      <c r="D51" s="5">
        <v>2.817899333333333</v>
      </c>
      <c r="E51" s="5">
        <v>0.45449993333333333</v>
      </c>
      <c r="F51" s="4">
        <v>415.69803333333334</v>
      </c>
      <c r="G51" s="5">
        <v>2.817895</v>
      </c>
      <c r="H51" s="7">
        <v>0.0021737230000000002</v>
      </c>
      <c r="I51" s="7">
        <v>0.00035807236666666667</v>
      </c>
      <c r="J51" s="7">
        <v>-0.00024333583333333334</v>
      </c>
      <c r="K51" s="7">
        <v>-0.015106323333333333</v>
      </c>
      <c r="L51" s="7">
        <v>3.018221E-05</v>
      </c>
      <c r="M51" s="7">
        <v>-0.0003118993</v>
      </c>
      <c r="N51" s="7">
        <v>-9.057863E-05</v>
      </c>
      <c r="O51" s="7">
        <v>0.0015816923333333332</v>
      </c>
      <c r="P51" s="7">
        <v>-0.0006114266</v>
      </c>
      <c r="Q51" s="7">
        <v>-0.00010952966666666667</v>
      </c>
      <c r="R51" s="7">
        <v>0.00016249086666666665</v>
      </c>
      <c r="S51" s="7">
        <v>-0.00038745700000000007</v>
      </c>
      <c r="T51" s="7">
        <v>1.2189196666666669E-05</v>
      </c>
      <c r="U51" s="3">
        <v>9999.985166666665</v>
      </c>
      <c r="V51" s="4">
        <v>7.724633333333334</v>
      </c>
      <c r="W51" s="4">
        <v>1.2707333333333333</v>
      </c>
      <c r="X51" s="4">
        <v>-0.8636666666666666</v>
      </c>
      <c r="Y51" s="4">
        <v>-53.60819999999999</v>
      </c>
      <c r="Z51" s="4">
        <v>0.10699999999999998</v>
      </c>
      <c r="AA51" s="4">
        <v>-1.1069</v>
      </c>
      <c r="AB51" s="4">
        <v>-0.32143333333333335</v>
      </c>
      <c r="AC51" s="4">
        <v>5.6129999999999995</v>
      </c>
      <c r="AD51" s="4">
        <v>-2.1698</v>
      </c>
      <c r="AE51" s="4">
        <v>-0.38870000000000005</v>
      </c>
      <c r="AF51" s="4">
        <v>0.5766666666666667</v>
      </c>
      <c r="AG51" s="4">
        <v>-1.375</v>
      </c>
      <c r="AH51" s="4">
        <v>0.04323333333333334</v>
      </c>
      <c r="AI51" s="8"/>
      <c r="AJ51" s="8"/>
      <c r="AK51" s="8">
        <v>6200</v>
      </c>
      <c r="AL51" s="5">
        <v>2.821164</v>
      </c>
      <c r="AM51" s="5">
        <v>2.828697</v>
      </c>
      <c r="AN51" s="10">
        <v>0.006828302333333334</v>
      </c>
      <c r="AO51" s="10">
        <v>0.059905070000000005</v>
      </c>
      <c r="AP51" s="10">
        <v>5.040783233333333E-05</v>
      </c>
      <c r="AQ51" s="10">
        <v>0.00012192207333333333</v>
      </c>
      <c r="AR51" s="10">
        <v>0.0003792111666666667</v>
      </c>
      <c r="AS51" s="10">
        <v>-0.0009736678</v>
      </c>
      <c r="AT51" s="10">
        <v>-7.888469333333334E-05</v>
      </c>
      <c r="AU51" s="10">
        <v>-0.0002884674</v>
      </c>
      <c r="AV51" s="10">
        <v>5.924276333333333E-05</v>
      </c>
      <c r="AW51" s="10">
        <v>0.00016886196666666668</v>
      </c>
      <c r="AX51" s="10">
        <v>5.2702853333333334E-05</v>
      </c>
      <c r="AY51" s="10">
        <v>-2.154577E-05</v>
      </c>
      <c r="AZ51" s="10">
        <v>7.678946999999999E-05</v>
      </c>
      <c r="BA51" s="10">
        <v>-6.014885333333333E-05</v>
      </c>
      <c r="BB51" s="4">
        <v>-2.4068666666666663</v>
      </c>
      <c r="BC51" s="4">
        <v>212.00103333333334</v>
      </c>
      <c r="BD51" s="4">
        <v>0.17513333333333334</v>
      </c>
      <c r="BE51" s="4">
        <v>0.43393333333333334</v>
      </c>
      <c r="BF51" s="4">
        <v>1.4847000000000001</v>
      </c>
      <c r="BG51" s="4">
        <v>-3.4464333333333332</v>
      </c>
      <c r="BH51" s="4">
        <v>-0.2763</v>
      </c>
      <c r="BI51" s="4">
        <v>-1.0201333333333333</v>
      </c>
      <c r="BJ51" s="4">
        <v>0.1947333333333333</v>
      </c>
      <c r="BK51" s="4">
        <v>0.6034333333333334</v>
      </c>
      <c r="BL51" s="4">
        <v>0.1876</v>
      </c>
      <c r="BM51" s="4">
        <v>-0.0777</v>
      </c>
      <c r="BN51" s="4">
        <v>0.27543333333333336</v>
      </c>
      <c r="BO51" s="4">
        <v>-0.21306666666666665</v>
      </c>
    </row>
    <row r="52" spans="2:67" ht="11.25">
      <c r="B52" s="8" t="s">
        <v>55</v>
      </c>
      <c r="C52" s="3">
        <v>6400</v>
      </c>
      <c r="D52" s="5">
        <v>2.908932666666667</v>
      </c>
      <c r="E52" s="5">
        <v>0.45452066666666663</v>
      </c>
      <c r="F52" s="4">
        <v>414.97870000000006</v>
      </c>
      <c r="G52" s="5">
        <v>2.908925333333333</v>
      </c>
      <c r="H52" s="7">
        <v>0.004335369166666666</v>
      </c>
      <c r="I52" s="7">
        <v>0.0004071184</v>
      </c>
      <c r="J52" s="7">
        <v>-0.00022041653333333333</v>
      </c>
      <c r="K52" s="7">
        <v>-0.015562356666666666</v>
      </c>
      <c r="L52" s="7">
        <v>-5.193266666666665E-07</v>
      </c>
      <c r="M52" s="7">
        <v>-0.0003329231</v>
      </c>
      <c r="N52" s="7">
        <v>-9.957922999999999E-05</v>
      </c>
      <c r="O52" s="7">
        <v>0.0016213470000000002</v>
      </c>
      <c r="P52" s="7">
        <v>-0.0006198112666666667</v>
      </c>
      <c r="Q52" s="7">
        <v>-0.0001087534</v>
      </c>
      <c r="R52" s="7">
        <v>0.00017376863333333332</v>
      </c>
      <c r="S52" s="7">
        <v>-0.0004000728</v>
      </c>
      <c r="T52" s="7">
        <v>1.174233E-05</v>
      </c>
      <c r="U52" s="3">
        <v>9999.977033333334</v>
      </c>
      <c r="V52" s="4">
        <v>14.917733333333333</v>
      </c>
      <c r="W52" s="4">
        <v>1.3996333333333333</v>
      </c>
      <c r="X52" s="4">
        <v>-0.7577999999999999</v>
      </c>
      <c r="Y52" s="4">
        <v>-53.498266666666666</v>
      </c>
      <c r="Z52" s="4">
        <v>-0.001933333333333331</v>
      </c>
      <c r="AA52" s="4">
        <v>-1.1445999999999998</v>
      </c>
      <c r="AB52" s="4">
        <v>-0.3423</v>
      </c>
      <c r="AC52" s="4">
        <v>5.573666666666667</v>
      </c>
      <c r="AD52" s="4">
        <v>-2.1307333333333336</v>
      </c>
      <c r="AE52" s="4">
        <v>-0.3738333333333334</v>
      </c>
      <c r="AF52" s="4">
        <v>0.5973666666666667</v>
      </c>
      <c r="AG52" s="4">
        <v>-1.3753333333333335</v>
      </c>
      <c r="AH52" s="4">
        <v>0.0404</v>
      </c>
      <c r="AI52" s="8"/>
      <c r="AJ52" s="8"/>
      <c r="AK52" s="8">
        <v>6400</v>
      </c>
      <c r="AL52" s="5">
        <v>2.912851</v>
      </c>
      <c r="AM52" s="5">
        <v>2.919598</v>
      </c>
      <c r="AN52" s="10">
        <v>0.0057989</v>
      </c>
      <c r="AO52" s="10">
        <v>0.058462259999999995</v>
      </c>
      <c r="AP52" s="10">
        <v>2.6915547333333332E-05</v>
      </c>
      <c r="AQ52" s="10">
        <v>0.00010065799333333333</v>
      </c>
      <c r="AR52" s="10">
        <v>0.0003496164</v>
      </c>
      <c r="AS52" s="10">
        <v>-0.0009535276999999999</v>
      </c>
      <c r="AT52" s="10">
        <v>-7.172785666666665E-05</v>
      </c>
      <c r="AU52" s="10">
        <v>-0.0002825190333333333</v>
      </c>
      <c r="AV52" s="10">
        <v>6.410189666666666E-05</v>
      </c>
      <c r="AW52" s="10">
        <v>0.00015672513333333333</v>
      </c>
      <c r="AX52" s="10">
        <v>4.8365730000000006E-05</v>
      </c>
      <c r="AY52" s="10">
        <v>-2.6057286666666667E-05</v>
      </c>
      <c r="AZ52" s="10">
        <v>7.929847999999999E-05</v>
      </c>
      <c r="BA52" s="10">
        <v>-5.948412333333334E-05</v>
      </c>
      <c r="BB52" s="4">
        <v>-2.3047333333333335</v>
      </c>
      <c r="BC52" s="4">
        <v>200.49306666666666</v>
      </c>
      <c r="BD52" s="4">
        <v>0.08916666666666667</v>
      </c>
      <c r="BE52" s="4">
        <v>0.347</v>
      </c>
      <c r="BF52" s="4">
        <v>1.3180333333333334</v>
      </c>
      <c r="BG52" s="4">
        <v>-3.2706</v>
      </c>
      <c r="BH52" s="4">
        <v>-0.24349999999999997</v>
      </c>
      <c r="BI52" s="4">
        <v>-0.9683</v>
      </c>
      <c r="BJ52" s="4">
        <v>0.2075</v>
      </c>
      <c r="BK52" s="4">
        <v>0.5423</v>
      </c>
      <c r="BL52" s="4">
        <v>0.1667</v>
      </c>
      <c r="BM52" s="4">
        <v>-0.09066666666666667</v>
      </c>
      <c r="BN52" s="4">
        <v>0.2750333333333333</v>
      </c>
      <c r="BO52" s="4">
        <v>-0.20409999999999998</v>
      </c>
    </row>
    <row r="53" spans="2:67" ht="11.25">
      <c r="B53" s="8" t="s">
        <v>55</v>
      </c>
      <c r="C53" s="3">
        <v>6600</v>
      </c>
      <c r="D53" s="5">
        <v>3.000602666666667</v>
      </c>
      <c r="E53" s="5">
        <v>0.45463676666666664</v>
      </c>
      <c r="F53" s="4">
        <v>413.7701666666667</v>
      </c>
      <c r="G53" s="5">
        <v>3.000588666666667</v>
      </c>
      <c r="H53" s="7">
        <v>0.008098615666666668</v>
      </c>
      <c r="I53" s="7">
        <v>0.0004613940333333334</v>
      </c>
      <c r="J53" s="7">
        <v>-0.0001667437</v>
      </c>
      <c r="K53" s="7">
        <v>-0.016049386666666665</v>
      </c>
      <c r="L53" s="7">
        <v>-5.668439E-05</v>
      </c>
      <c r="M53" s="7">
        <v>-0.00035144303333333333</v>
      </c>
      <c r="N53" s="7">
        <v>-0.00010966942666666667</v>
      </c>
      <c r="O53" s="7">
        <v>0.0016592053333333333</v>
      </c>
      <c r="P53" s="7">
        <v>-0.0006246802666666666</v>
      </c>
      <c r="Q53" s="7">
        <v>-0.00010237137666666667</v>
      </c>
      <c r="R53" s="7">
        <v>0.00018215636666666667</v>
      </c>
      <c r="S53" s="7">
        <v>-0.0004148089333333333</v>
      </c>
      <c r="T53" s="7">
        <v>1.2605762666666664E-05</v>
      </c>
      <c r="U53" s="3">
        <v>9999.952533333333</v>
      </c>
      <c r="V53" s="4">
        <v>27.002966666666666</v>
      </c>
      <c r="W53" s="4">
        <v>1.5377999999999998</v>
      </c>
      <c r="X53" s="4">
        <v>-0.5557333333333333</v>
      </c>
      <c r="Y53" s="4">
        <v>-53.48696666666667</v>
      </c>
      <c r="Z53" s="4">
        <v>-0.18906666666666663</v>
      </c>
      <c r="AA53" s="4">
        <v>-1.1713666666666667</v>
      </c>
      <c r="AB53" s="4">
        <v>-0.3655</v>
      </c>
      <c r="AC53" s="4">
        <v>5.529599999999999</v>
      </c>
      <c r="AD53" s="4">
        <v>-2.0818333333333334</v>
      </c>
      <c r="AE53" s="4">
        <v>-0.3411666666666666</v>
      </c>
      <c r="AF53" s="4">
        <v>0.6070666666666666</v>
      </c>
      <c r="AG53" s="4">
        <v>-1.3824333333333332</v>
      </c>
      <c r="AH53" s="4">
        <v>0.042</v>
      </c>
      <c r="AI53" s="8"/>
      <c r="AJ53" s="8"/>
      <c r="AK53" s="8">
        <v>6600</v>
      </c>
      <c r="AL53" s="5">
        <v>3.004069</v>
      </c>
      <c r="AM53" s="5">
        <v>3.008163</v>
      </c>
      <c r="AN53" s="10">
        <v>0.003380362333333333</v>
      </c>
      <c r="AO53" s="10">
        <v>0.05495032</v>
      </c>
      <c r="AP53" s="10">
        <v>-5.826213333333341E-07</v>
      </c>
      <c r="AQ53" s="10">
        <v>3.517574333333334E-05</v>
      </c>
      <c r="AR53" s="10">
        <v>0.00035198723333333334</v>
      </c>
      <c r="AS53" s="10">
        <v>-0.0009008377333333334</v>
      </c>
      <c r="AT53" s="10">
        <v>-6.284764333333333E-05</v>
      </c>
      <c r="AU53" s="10">
        <v>-0.0002627684</v>
      </c>
      <c r="AV53" s="10">
        <v>6.727719333333332E-05</v>
      </c>
      <c r="AW53" s="10">
        <v>0.00014244276666666668</v>
      </c>
      <c r="AX53" s="10">
        <v>3.549388333333333E-05</v>
      </c>
      <c r="AY53" s="10">
        <v>-2.795515666666667E-05</v>
      </c>
      <c r="AZ53" s="10">
        <v>8.167723666666668E-05</v>
      </c>
      <c r="BA53" s="10">
        <v>-6.0044376666666665E-05</v>
      </c>
      <c r="BB53" s="4">
        <v>-2.1622000000000003</v>
      </c>
      <c r="BC53" s="4">
        <v>182.84496666666666</v>
      </c>
      <c r="BD53" s="4">
        <v>-0.004033333333333333</v>
      </c>
      <c r="BE53" s="4">
        <v>0.11776666666666667</v>
      </c>
      <c r="BF53" s="4">
        <v>1.2432</v>
      </c>
      <c r="BG53" s="4">
        <v>-2.997833333333334</v>
      </c>
      <c r="BH53" s="4">
        <v>-0.20756666666666668</v>
      </c>
      <c r="BI53" s="4">
        <v>-0.8740333333333333</v>
      </c>
      <c r="BJ53" s="4">
        <v>0.21653333333333333</v>
      </c>
      <c r="BK53" s="4">
        <v>0.4768333333333333</v>
      </c>
      <c r="BL53" s="4">
        <v>0.11856666666666667</v>
      </c>
      <c r="BM53" s="4">
        <v>-0.09383333333333332</v>
      </c>
      <c r="BN53" s="4">
        <v>0.27366666666666667</v>
      </c>
      <c r="BO53" s="4">
        <v>-0.1999</v>
      </c>
    </row>
    <row r="54" spans="2:67" ht="11.25">
      <c r="B54" s="8" t="s">
        <v>55</v>
      </c>
      <c r="C54" s="3">
        <v>6800</v>
      </c>
      <c r="D54" s="5">
        <v>3.0911313333333332</v>
      </c>
      <c r="E54" s="5">
        <v>0.45457813333333336</v>
      </c>
      <c r="F54" s="4">
        <v>411.86483333333337</v>
      </c>
      <c r="G54" s="5">
        <v>3.0910953333333335</v>
      </c>
      <c r="H54" s="7">
        <v>0.014233533999999999</v>
      </c>
      <c r="I54" s="7">
        <v>0.0005010582666666667</v>
      </c>
      <c r="J54" s="7">
        <v>-0.00015607143333333333</v>
      </c>
      <c r="K54" s="7">
        <v>-0.016505753333333335</v>
      </c>
      <c r="L54" s="7">
        <v>-0.00015414587666666665</v>
      </c>
      <c r="M54" s="7">
        <v>-0.0003703683666666667</v>
      </c>
      <c r="N54" s="7">
        <v>-0.00012615043333333333</v>
      </c>
      <c r="O54" s="7">
        <v>0.0016985563333333333</v>
      </c>
      <c r="P54" s="7">
        <v>-0.0006195464666666667</v>
      </c>
      <c r="Q54" s="7">
        <v>-0.00010235442999999999</v>
      </c>
      <c r="R54" s="7">
        <v>0.00019053516666666664</v>
      </c>
      <c r="S54" s="7">
        <v>-0.0004235427666666666</v>
      </c>
      <c r="T54" s="7">
        <v>7.014219999999999E-06</v>
      </c>
      <c r="U54" s="3">
        <v>9999.883966666668</v>
      </c>
      <c r="V54" s="4">
        <v>46.05613333333334</v>
      </c>
      <c r="W54" s="4">
        <v>1.6211666666666666</v>
      </c>
      <c r="X54" s="4">
        <v>-0.5049</v>
      </c>
      <c r="Y54" s="4">
        <v>-53.39693333333333</v>
      </c>
      <c r="Z54" s="4">
        <v>-0.4988333333333333</v>
      </c>
      <c r="AA54" s="4">
        <v>-1.1982666666666668</v>
      </c>
      <c r="AB54" s="4">
        <v>-0.4081333333333333</v>
      </c>
      <c r="AC54" s="4">
        <v>5.494866666666667</v>
      </c>
      <c r="AD54" s="4">
        <v>-2.0042666666666666</v>
      </c>
      <c r="AE54" s="4">
        <v>-0.3311</v>
      </c>
      <c r="AF54" s="4">
        <v>0.6164666666666666</v>
      </c>
      <c r="AG54" s="4">
        <v>-1.3701666666666668</v>
      </c>
      <c r="AH54" s="4">
        <v>0.02266666666666667</v>
      </c>
      <c r="AI54" s="8"/>
      <c r="AJ54" s="8"/>
      <c r="AK54" s="8">
        <v>6800</v>
      </c>
      <c r="AL54" s="5">
        <v>3.093832</v>
      </c>
      <c r="AM54" s="5">
        <v>3.099092</v>
      </c>
      <c r="AN54" s="10">
        <v>0.003691890333333333</v>
      </c>
      <c r="AO54" s="10">
        <v>0.04843587</v>
      </c>
      <c r="AP54" s="10">
        <v>-6.268013333333334E-06</v>
      </c>
      <c r="AQ54" s="10">
        <v>2.0598282333333333E-05</v>
      </c>
      <c r="AR54" s="10">
        <v>0.0002630839333333333</v>
      </c>
      <c r="AS54" s="10">
        <v>-0.0007978979000000001</v>
      </c>
      <c r="AT54" s="10">
        <v>-4.689087333333334E-05</v>
      </c>
      <c r="AU54" s="10">
        <v>-0.00021582096666666667</v>
      </c>
      <c r="AV54" s="10">
        <v>5.9911959999999995E-05</v>
      </c>
      <c r="AW54" s="10">
        <v>0.00011572863333333333</v>
      </c>
      <c r="AX54" s="10">
        <v>3.437662333333333E-05</v>
      </c>
      <c r="AY54" s="10">
        <v>-2.838685E-05</v>
      </c>
      <c r="AZ54" s="10">
        <v>7.203717666666666E-05</v>
      </c>
      <c r="BA54" s="10">
        <v>-5.316840666666666E-05</v>
      </c>
      <c r="BB54" s="4">
        <v>-1.9423666666666666</v>
      </c>
      <c r="BC54" s="4">
        <v>156.41173333333333</v>
      </c>
      <c r="BD54" s="4">
        <v>-0.0226</v>
      </c>
      <c r="BE54" s="4">
        <v>0.06723333333333333</v>
      </c>
      <c r="BF54" s="4">
        <v>0.9239999999999999</v>
      </c>
      <c r="BG54" s="4">
        <v>-2.5769333333333333</v>
      </c>
      <c r="BH54" s="4">
        <v>-0.14983333333333335</v>
      </c>
      <c r="BI54" s="4">
        <v>-0.6966333333333333</v>
      </c>
      <c r="BJ54" s="4">
        <v>0.1859333333333333</v>
      </c>
      <c r="BK54" s="4">
        <v>0.37666666666666665</v>
      </c>
      <c r="BL54" s="4">
        <v>0.1115</v>
      </c>
      <c r="BM54" s="4">
        <v>-0.09256666666666667</v>
      </c>
      <c r="BN54" s="4">
        <v>0.2346</v>
      </c>
      <c r="BO54" s="4">
        <v>-0.1717666666666667</v>
      </c>
    </row>
    <row r="55" spans="2:67" ht="11.25">
      <c r="B55" s="8" t="s">
        <v>55</v>
      </c>
      <c r="C55" s="3">
        <v>6900</v>
      </c>
      <c r="D55" s="5">
        <v>3.1359766666666666</v>
      </c>
      <c r="E55" s="5">
        <v>0.45448936666666667</v>
      </c>
      <c r="F55" s="4">
        <v>410.4412</v>
      </c>
      <c r="G55" s="5">
        <v>3.1359166666666667</v>
      </c>
      <c r="H55" s="7">
        <v>0.01890394</v>
      </c>
      <c r="I55" s="7">
        <v>0.0005087303333333334</v>
      </c>
      <c r="J55" s="7">
        <v>-0.00020081483333333333</v>
      </c>
      <c r="K55" s="7">
        <v>-0.016721</v>
      </c>
      <c r="L55" s="7">
        <v>-0.00022943136666666667</v>
      </c>
      <c r="M55" s="7">
        <v>-0.00037943339999999996</v>
      </c>
      <c r="N55" s="7">
        <v>-0.00013891593333333332</v>
      </c>
      <c r="O55" s="7">
        <v>0.001722593</v>
      </c>
      <c r="P55" s="7">
        <v>-0.0006137886333333334</v>
      </c>
      <c r="Q55" s="7">
        <v>-0.00010792406666666667</v>
      </c>
      <c r="R55" s="7">
        <v>0.00019427396666666665</v>
      </c>
      <c r="S55" s="7">
        <v>-0.0004235595333333334</v>
      </c>
      <c r="T55" s="7">
        <v>1.2544433333333335E-06</v>
      </c>
      <c r="U55" s="3">
        <v>9999.808366666666</v>
      </c>
      <c r="V55" s="4">
        <v>60.292100000000005</v>
      </c>
      <c r="W55" s="4">
        <v>1.6223</v>
      </c>
      <c r="X55" s="4">
        <v>-0.6404666666666667</v>
      </c>
      <c r="Y55" s="4">
        <v>-53.319733333333325</v>
      </c>
      <c r="Z55" s="4">
        <v>-0.7317333333333332</v>
      </c>
      <c r="AA55" s="4">
        <v>-1.21</v>
      </c>
      <c r="AB55" s="4">
        <v>-0.4429666666666667</v>
      </c>
      <c r="AC55" s="4">
        <v>5.492999999999999</v>
      </c>
      <c r="AD55" s="4">
        <v>-1.9572333333333332</v>
      </c>
      <c r="AE55" s="4">
        <v>-0.34413333333333335</v>
      </c>
      <c r="AF55" s="4">
        <v>0.6194666666666667</v>
      </c>
      <c r="AG55" s="4">
        <v>-1.3506666666666665</v>
      </c>
      <c r="AH55" s="4">
        <v>0.004033333333333333</v>
      </c>
      <c r="AI55" s="8"/>
      <c r="AJ55" s="8"/>
      <c r="AK55" s="8">
        <v>6900</v>
      </c>
      <c r="AL55" s="5">
        <v>3.139641</v>
      </c>
      <c r="AM55" s="5">
        <v>3.143559</v>
      </c>
      <c r="AN55" s="10">
        <v>0.003112464666666667</v>
      </c>
      <c r="AO55" s="10">
        <v>0.042522486666666665</v>
      </c>
      <c r="AP55" s="10">
        <v>1.0940511333333335E-05</v>
      </c>
      <c r="AQ55" s="10">
        <v>6.208032666666667E-05</v>
      </c>
      <c r="AR55" s="10">
        <v>0.00021424699999999998</v>
      </c>
      <c r="AS55" s="10">
        <v>-0.0007029681</v>
      </c>
      <c r="AT55" s="10">
        <v>-4.236822E-05</v>
      </c>
      <c r="AU55" s="10">
        <v>-0.00018007569999999997</v>
      </c>
      <c r="AV55" s="10">
        <v>4.460346E-05</v>
      </c>
      <c r="AW55" s="10">
        <v>9.592808333333334E-05</v>
      </c>
      <c r="AX55" s="10">
        <v>3.769187E-05</v>
      </c>
      <c r="AY55" s="10">
        <v>-2.3456466666666668E-05</v>
      </c>
      <c r="AZ55" s="10">
        <v>6.0628296666666666E-05</v>
      </c>
      <c r="BA55" s="10">
        <v>-4.541484E-05</v>
      </c>
      <c r="BB55" s="4">
        <v>-1.732</v>
      </c>
      <c r="BC55" s="4">
        <v>135.3667</v>
      </c>
      <c r="BD55" s="4">
        <v>0.03303333333333334</v>
      </c>
      <c r="BE55" s="4">
        <v>0.1985</v>
      </c>
      <c r="BF55" s="4">
        <v>0.7445333333333334</v>
      </c>
      <c r="BG55" s="4">
        <v>-2.2381333333333333</v>
      </c>
      <c r="BH55" s="4">
        <v>-0.1335666666666667</v>
      </c>
      <c r="BI55" s="4">
        <v>-0.5730333333333334</v>
      </c>
      <c r="BJ55" s="4">
        <v>0.13566666666666669</v>
      </c>
      <c r="BK55" s="4">
        <v>0.3078</v>
      </c>
      <c r="BL55" s="4">
        <v>0.12046666666666667</v>
      </c>
      <c r="BM55" s="4">
        <v>-0.07540000000000001</v>
      </c>
      <c r="BN55" s="4">
        <v>0.19463333333333335</v>
      </c>
      <c r="BO55" s="4">
        <v>-0.14470000000000002</v>
      </c>
    </row>
    <row r="56" spans="2:67" ht="11.25">
      <c r="B56" s="8" t="s">
        <v>55</v>
      </c>
      <c r="C56" s="3">
        <v>6950</v>
      </c>
      <c r="D56" s="5">
        <v>3.1595150000000003</v>
      </c>
      <c r="E56" s="5">
        <v>0.45460643333333334</v>
      </c>
      <c r="F56" s="4">
        <v>409.4852</v>
      </c>
      <c r="G56" s="5">
        <v>3.1594343333333335</v>
      </c>
      <c r="H56" s="7">
        <v>0.02206669333333333</v>
      </c>
      <c r="I56" s="7">
        <v>0.0005134729333333333</v>
      </c>
      <c r="J56" s="7">
        <v>-0.00023406589999999997</v>
      </c>
      <c r="K56" s="7">
        <v>-0.01684424</v>
      </c>
      <c r="L56" s="7">
        <v>-0.00027904206666666667</v>
      </c>
      <c r="M56" s="7">
        <v>-0.00038364819999999996</v>
      </c>
      <c r="N56" s="7">
        <v>-0.00014690460000000002</v>
      </c>
      <c r="O56" s="7">
        <v>0.0017364373333333336</v>
      </c>
      <c r="P56" s="7">
        <v>-0.0006093843333333333</v>
      </c>
      <c r="Q56" s="7">
        <v>-0.00010963216666666667</v>
      </c>
      <c r="R56" s="7">
        <v>0.00019535856666666666</v>
      </c>
      <c r="S56" s="7">
        <v>-0.00042260223333333334</v>
      </c>
      <c r="T56" s="7">
        <v>-2.526113333333335E-06</v>
      </c>
      <c r="U56" s="3">
        <v>9999.745566666666</v>
      </c>
      <c r="V56" s="4">
        <v>69.8519</v>
      </c>
      <c r="W56" s="4">
        <v>1.6252666666666666</v>
      </c>
      <c r="X56" s="4">
        <v>-0.7409</v>
      </c>
      <c r="Y56" s="4">
        <v>-53.312533333333334</v>
      </c>
      <c r="Z56" s="4">
        <v>-0.8832999999999999</v>
      </c>
      <c r="AA56" s="4">
        <v>-1.2143666666666668</v>
      </c>
      <c r="AB56" s="4">
        <v>-0.4649333333333334</v>
      </c>
      <c r="AC56" s="4">
        <v>5.4959</v>
      </c>
      <c r="AD56" s="4">
        <v>-1.9287333333333334</v>
      </c>
      <c r="AE56" s="4">
        <v>-0.34696666666666665</v>
      </c>
      <c r="AF56" s="4">
        <v>0.6183333333333333</v>
      </c>
      <c r="AG56" s="4">
        <v>-1.3375666666666666</v>
      </c>
      <c r="AH56" s="4">
        <v>-0.007999999999999993</v>
      </c>
      <c r="AI56" s="8"/>
      <c r="AJ56" s="8"/>
      <c r="AK56" s="8">
        <v>6950</v>
      </c>
      <c r="AL56" s="5">
        <v>3.162683</v>
      </c>
      <c r="AM56" s="5">
        <v>3.165257</v>
      </c>
      <c r="AN56" s="10">
        <v>0.0014959159</v>
      </c>
      <c r="AO56" s="10">
        <v>0.03791484666666667</v>
      </c>
      <c r="AP56" s="10">
        <v>2.2378501999999998E-05</v>
      </c>
      <c r="AQ56" s="10">
        <v>8.914635333333333E-05</v>
      </c>
      <c r="AR56" s="10">
        <v>0.00018523186666666663</v>
      </c>
      <c r="AS56" s="10">
        <v>-0.0006303939666666667</v>
      </c>
      <c r="AT56" s="10">
        <v>-3.8251293333333335E-05</v>
      </c>
      <c r="AU56" s="10">
        <v>-0.00015466376666666668</v>
      </c>
      <c r="AV56" s="10">
        <v>3.041189E-05</v>
      </c>
      <c r="AW56" s="10">
        <v>8.416155E-05</v>
      </c>
      <c r="AX56" s="10">
        <v>3.833165333333333E-05</v>
      </c>
      <c r="AY56" s="10">
        <v>-2.0958876666666667E-05</v>
      </c>
      <c r="AZ56" s="10">
        <v>5.2256786666666665E-05</v>
      </c>
      <c r="BA56" s="10">
        <v>-4.056154666666667E-05</v>
      </c>
      <c r="BB56" s="4">
        <v>-1.5552333333333335</v>
      </c>
      <c r="BC56" s="4">
        <v>119.8823</v>
      </c>
      <c r="BD56" s="4">
        <v>0.0698</v>
      </c>
      <c r="BE56" s="4">
        <v>0.28246666666666664</v>
      </c>
      <c r="BF56" s="4">
        <v>0.6194000000000001</v>
      </c>
      <c r="BG56" s="4">
        <v>-1.9934</v>
      </c>
      <c r="BH56" s="4">
        <v>-0.12026666666666667</v>
      </c>
      <c r="BI56" s="4">
        <v>-0.48889999999999995</v>
      </c>
      <c r="BJ56" s="4">
        <v>0.09273333333333333</v>
      </c>
      <c r="BK56" s="4">
        <v>0.26739999999999997</v>
      </c>
      <c r="BL56" s="4">
        <v>0.12146666666666667</v>
      </c>
      <c r="BM56" s="4">
        <v>-0.06666666666666667</v>
      </c>
      <c r="BN56" s="4">
        <v>0.16613333333333333</v>
      </c>
      <c r="BO56" s="4">
        <v>-0.1283</v>
      </c>
    </row>
    <row r="57" spans="2:67" ht="11.25">
      <c r="B57" s="8"/>
      <c r="C57" s="3"/>
      <c r="D57" s="5"/>
      <c r="E57" s="5"/>
      <c r="F57" s="4"/>
      <c r="G57" s="5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3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  <c r="AJ57" s="8"/>
      <c r="AK57" s="8"/>
      <c r="AL57" s="5"/>
      <c r="AM57" s="5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</row>
    <row r="58" spans="2:67" ht="11.25">
      <c r="B58" s="8" t="s">
        <v>56</v>
      </c>
      <c r="C58" s="3">
        <v>150</v>
      </c>
      <c r="D58" s="5">
        <v>0.074615</v>
      </c>
      <c r="E58" s="5">
        <v>0.4974327</v>
      </c>
      <c r="F58" s="4">
        <v>418.2354666666667</v>
      </c>
      <c r="G58" s="5">
        <v>0.07460705333333334</v>
      </c>
      <c r="H58" s="7">
        <v>-0.0001766703566666667</v>
      </c>
      <c r="I58" s="7">
        <v>-3.783740666666667E-05</v>
      </c>
      <c r="J58" s="7">
        <v>-0.00011633590000000001</v>
      </c>
      <c r="K58" s="7">
        <v>-2.8005416666666665E-05</v>
      </c>
      <c r="L58" s="7">
        <v>-3.0274415666666667E-05</v>
      </c>
      <c r="M58" s="7">
        <v>-2.8960099999999993E-06</v>
      </c>
      <c r="N58" s="7">
        <v>-6.125411E-05</v>
      </c>
      <c r="O58" s="7">
        <v>7.595578666666666E-05</v>
      </c>
      <c r="P58" s="7">
        <v>-8.543150000000006E-07</v>
      </c>
      <c r="Q58" s="7">
        <v>-5.061940333333333E-06</v>
      </c>
      <c r="R58" s="7">
        <v>3.763369E-05</v>
      </c>
      <c r="S58" s="7">
        <v>2.5142346666666667E-05</v>
      </c>
      <c r="T58" s="7">
        <v>-5.826147E-05</v>
      </c>
      <c r="U58" s="3">
        <v>9998.9705</v>
      </c>
      <c r="V58" s="4">
        <v>-17.644133333333343</v>
      </c>
      <c r="W58" s="4">
        <v>-5.382933333333334</v>
      </c>
      <c r="X58" s="4">
        <v>-15.814833333333334</v>
      </c>
      <c r="Y58" s="4">
        <v>-2.869433333333333</v>
      </c>
      <c r="Z58" s="4">
        <v>-4.006366666666667</v>
      </c>
      <c r="AA58" s="4">
        <v>-0.4237</v>
      </c>
      <c r="AB58" s="4">
        <v>-8.2127</v>
      </c>
      <c r="AC58" s="4">
        <v>10.230333333333334</v>
      </c>
      <c r="AD58" s="4">
        <v>-0.18303333333333324</v>
      </c>
      <c r="AE58" s="4">
        <v>-0.8178666666666666</v>
      </c>
      <c r="AF58" s="4">
        <v>5.087533333333333</v>
      </c>
      <c r="AG58" s="4">
        <v>3.2393</v>
      </c>
      <c r="AH58" s="4">
        <v>-7.685733333333334</v>
      </c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</row>
    <row r="59" spans="2:67" ht="22.5">
      <c r="B59" s="8" t="s">
        <v>56</v>
      </c>
      <c r="C59" s="3">
        <v>200</v>
      </c>
      <c r="D59" s="5">
        <v>0.09810833333333334</v>
      </c>
      <c r="E59" s="5">
        <v>0.49054253333333336</v>
      </c>
      <c r="F59" s="4">
        <v>418.02226666666667</v>
      </c>
      <c r="G59" s="5">
        <v>0.09810233</v>
      </c>
      <c r="H59" s="7">
        <v>-0.0001861986566666667</v>
      </c>
      <c r="I59" s="7">
        <v>-3.980315E-05</v>
      </c>
      <c r="J59" s="7">
        <v>-0.00014192323333333333</v>
      </c>
      <c r="K59" s="7">
        <v>-0.0001284586266666667</v>
      </c>
      <c r="L59" s="7">
        <v>-2.830213533333333E-05</v>
      </c>
      <c r="M59" s="7">
        <v>-8.704163333333332E-06</v>
      </c>
      <c r="N59" s="7">
        <v>-7.569685E-05</v>
      </c>
      <c r="O59" s="7">
        <v>9.736776666666667E-05</v>
      </c>
      <c r="P59" s="7">
        <v>-4.223307333333333E-06</v>
      </c>
      <c r="Q59" s="7">
        <v>-9.376544333333333E-06</v>
      </c>
      <c r="R59" s="7">
        <v>4.023139666666667E-05</v>
      </c>
      <c r="S59" s="7">
        <v>2.419270333333333E-05</v>
      </c>
      <c r="T59" s="7">
        <v>-5.819134666666667E-05</v>
      </c>
      <c r="U59" s="3">
        <v>9999.382666666666</v>
      </c>
      <c r="V59" s="4">
        <v>-15.515133333333324</v>
      </c>
      <c r="W59" s="4">
        <v>-4.2419</v>
      </c>
      <c r="X59" s="4">
        <v>-14.591833333333334</v>
      </c>
      <c r="Y59" s="4">
        <v>-12.602766666666668</v>
      </c>
      <c r="Z59" s="4">
        <v>-2.8563333333333336</v>
      </c>
      <c r="AA59" s="4">
        <v>-0.9024666666666666</v>
      </c>
      <c r="AB59" s="4">
        <v>-7.717333333333333</v>
      </c>
      <c r="AC59" s="4">
        <v>9.949366666666668</v>
      </c>
      <c r="AD59" s="4">
        <v>-0.46773333333333333</v>
      </c>
      <c r="AE59" s="4">
        <v>-1.0386666666666666</v>
      </c>
      <c r="AF59" s="4">
        <v>4.122466666666667</v>
      </c>
      <c r="AG59" s="4">
        <v>2.3995333333333337</v>
      </c>
      <c r="AH59" s="4">
        <v>-5.857600000000001</v>
      </c>
      <c r="AI59" s="8"/>
      <c r="AJ59" s="8"/>
      <c r="AK59" s="26" t="s">
        <v>24</v>
      </c>
      <c r="AL59" s="25"/>
      <c r="AM59" s="25"/>
      <c r="AN59" s="26" t="s">
        <v>116</v>
      </c>
      <c r="AO59" s="26" t="s">
        <v>117</v>
      </c>
      <c r="AP59" s="26" t="s">
        <v>118</v>
      </c>
      <c r="AQ59" s="26" t="s">
        <v>119</v>
      </c>
      <c r="AR59" s="26" t="s">
        <v>120</v>
      </c>
      <c r="AS59" s="26" t="s">
        <v>121</v>
      </c>
      <c r="AT59" s="26" t="s">
        <v>120</v>
      </c>
      <c r="AU59" s="26" t="s">
        <v>122</v>
      </c>
      <c r="AV59" s="26" t="s">
        <v>123</v>
      </c>
      <c r="AW59" s="26" t="s">
        <v>124</v>
      </c>
      <c r="AX59" s="26" t="s">
        <v>125</v>
      </c>
      <c r="AY59" s="26" t="s">
        <v>126</v>
      </c>
      <c r="AZ59" s="26" t="s">
        <v>127</v>
      </c>
      <c r="BA59" s="26" t="s">
        <v>128</v>
      </c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</row>
    <row r="60" spans="2:67" ht="11.25">
      <c r="B60" s="8" t="s">
        <v>56</v>
      </c>
      <c r="C60" s="3">
        <v>250</v>
      </c>
      <c r="D60" s="5">
        <v>0.12083366666666667</v>
      </c>
      <c r="E60" s="5">
        <v>0.4833348333333333</v>
      </c>
      <c r="F60" s="4">
        <v>417.8721333333333</v>
      </c>
      <c r="G60" s="5">
        <v>0.1208286</v>
      </c>
      <c r="H60" s="7">
        <v>-0.00019447438000000004</v>
      </c>
      <c r="I60" s="7">
        <v>-4.1674793333333333E-05</v>
      </c>
      <c r="J60" s="7">
        <v>-0.00016055436666666666</v>
      </c>
      <c r="K60" s="7">
        <v>-0.00023460573333333333</v>
      </c>
      <c r="L60" s="7">
        <v>-2.703447333333333E-05</v>
      </c>
      <c r="M60" s="7">
        <v>-1.3924986666666666E-05</v>
      </c>
      <c r="N60" s="7">
        <v>-8.620613E-05</v>
      </c>
      <c r="O60" s="7">
        <v>0.00011680928666666665</v>
      </c>
      <c r="P60" s="7">
        <v>-8.05127E-06</v>
      </c>
      <c r="Q60" s="7">
        <v>-1.2121373333333333E-05</v>
      </c>
      <c r="R60" s="7">
        <v>4.135073333333333E-05</v>
      </c>
      <c r="S60" s="7">
        <v>2.2510173333333333E-05</v>
      </c>
      <c r="T60" s="7">
        <v>-5.762199666666667E-05</v>
      </c>
      <c r="U60" s="3">
        <v>9999.583733333333</v>
      </c>
      <c r="V60" s="4">
        <v>-14.015233333333336</v>
      </c>
      <c r="W60" s="4">
        <v>-3.519433333333333</v>
      </c>
      <c r="X60" s="4">
        <v>-13.348500000000001</v>
      </c>
      <c r="Y60" s="4">
        <v>-19.141766666666665</v>
      </c>
      <c r="Z60" s="4">
        <v>-2.2260000000000004</v>
      </c>
      <c r="AA60" s="4">
        <v>-1.1787666666666665</v>
      </c>
      <c r="AB60" s="4">
        <v>-7.140533333333333</v>
      </c>
      <c r="AC60" s="4">
        <v>9.682633333333333</v>
      </c>
      <c r="AD60" s="4">
        <v>-0.6871333333333333</v>
      </c>
      <c r="AE60" s="4">
        <v>-1.0396666666666665</v>
      </c>
      <c r="AF60" s="4">
        <v>3.4353999999999996</v>
      </c>
      <c r="AG60" s="4">
        <v>1.817966666666667</v>
      </c>
      <c r="AH60" s="4">
        <v>-4.733266666666666</v>
      </c>
      <c r="AI60" s="8"/>
      <c r="AJ60" s="8"/>
      <c r="AK60" s="27">
        <f>AK9</f>
        <v>150</v>
      </c>
      <c r="AL60" s="27"/>
      <c r="AM60" s="27"/>
      <c r="AN60" s="28">
        <f>-AN9/2</f>
        <v>-0.0012063128833333333</v>
      </c>
      <c r="AO60" s="28">
        <f aca="true" t="shared" si="0" ref="AO60:BA60">-AO9/2</f>
        <v>0.000153405085</v>
      </c>
      <c r="AP60" s="28">
        <f t="shared" si="0"/>
        <v>-4.203472666666668E-05</v>
      </c>
      <c r="AQ60" s="28">
        <f t="shared" si="0"/>
        <v>0.00010390768333333332</v>
      </c>
      <c r="AR60" s="28">
        <f t="shared" si="0"/>
        <v>-0.0002352224</v>
      </c>
      <c r="AS60" s="28">
        <f t="shared" si="0"/>
        <v>-3.0413495E-05</v>
      </c>
      <c r="AT60" s="28">
        <f t="shared" si="0"/>
        <v>9.443868333333333E-06</v>
      </c>
      <c r="AU60" s="28">
        <f t="shared" si="0"/>
        <v>-4.2937926666666665E-05</v>
      </c>
      <c r="AV60" s="28">
        <f t="shared" si="0"/>
        <v>2.3157140000000002E-05</v>
      </c>
      <c r="AW60" s="28">
        <f t="shared" si="0"/>
        <v>-8.573701666666666E-05</v>
      </c>
      <c r="AX60" s="28">
        <f t="shared" si="0"/>
        <v>2.958013833333333E-05</v>
      </c>
      <c r="AY60" s="28">
        <f t="shared" si="0"/>
        <v>-4.9599069999999995E-05</v>
      </c>
      <c r="AZ60" s="28">
        <f t="shared" si="0"/>
        <v>2.5684278333333334E-05</v>
      </c>
      <c r="BA60" s="28">
        <f t="shared" si="0"/>
        <v>-6.775376833333334E-06</v>
      </c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</row>
    <row r="61" spans="2:67" ht="11.25">
      <c r="B61" s="8" t="s">
        <v>56</v>
      </c>
      <c r="C61" s="3">
        <v>300</v>
      </c>
      <c r="D61" s="5">
        <v>0.14338066666666668</v>
      </c>
      <c r="E61" s="5">
        <v>0.47793463333333336</v>
      </c>
      <c r="F61" s="4">
        <v>417.7119666666667</v>
      </c>
      <c r="G61" s="5">
        <v>0.14337599999999998</v>
      </c>
      <c r="H61" s="7">
        <v>-0.0001992148133333333</v>
      </c>
      <c r="I61" s="7">
        <v>-4.286835000000001E-05</v>
      </c>
      <c r="J61" s="7">
        <v>-0.0001759738</v>
      </c>
      <c r="K61" s="7">
        <v>-0.00034167023333333337</v>
      </c>
      <c r="L61" s="7">
        <v>-2.5998406666666668E-05</v>
      </c>
      <c r="M61" s="7">
        <v>-1.934113E-05</v>
      </c>
      <c r="N61" s="7">
        <v>-9.504959999999999E-05</v>
      </c>
      <c r="O61" s="7">
        <v>0.0001348535</v>
      </c>
      <c r="P61" s="7">
        <v>-1.2509299666666668E-05</v>
      </c>
      <c r="Q61" s="7">
        <v>-1.4358473333333332E-05</v>
      </c>
      <c r="R61" s="7">
        <v>4.224219666666666E-05</v>
      </c>
      <c r="S61" s="7">
        <v>2.0830963333333336E-05</v>
      </c>
      <c r="T61" s="7">
        <v>-5.6704093333333335E-05</v>
      </c>
      <c r="U61" s="3">
        <v>9999.696866666665</v>
      </c>
      <c r="V61" s="4">
        <v>-12.413966666666665</v>
      </c>
      <c r="W61" s="4">
        <v>-3.0386333333333333</v>
      </c>
      <c r="X61" s="4">
        <v>-12.312666666666667</v>
      </c>
      <c r="Y61" s="4">
        <v>-23.650166666666667</v>
      </c>
      <c r="Z61" s="4">
        <v>-1.8037333333333334</v>
      </c>
      <c r="AA61" s="4">
        <v>-1.3667333333333334</v>
      </c>
      <c r="AB61" s="4">
        <v>-6.635366666666667</v>
      </c>
      <c r="AC61" s="4">
        <v>9.419433333333334</v>
      </c>
      <c r="AD61" s="4">
        <v>-0.8877666666666667</v>
      </c>
      <c r="AE61" s="4">
        <v>-1.0250666666666666</v>
      </c>
      <c r="AF61" s="4">
        <v>2.9491666666666667</v>
      </c>
      <c r="AG61" s="4">
        <v>1.416133333333333</v>
      </c>
      <c r="AH61" s="4">
        <v>-3.9277</v>
      </c>
      <c r="AI61" s="8"/>
      <c r="AJ61" s="8"/>
      <c r="AK61" s="27">
        <f aca="true" t="shared" si="1" ref="AK61:AK124">AK10</f>
        <v>200</v>
      </c>
      <c r="AL61" s="27"/>
      <c r="AM61" s="27"/>
      <c r="AN61" s="28">
        <f>-AN10/2</f>
        <v>-0.0018803938333333333</v>
      </c>
      <c r="AO61" s="28">
        <f>-AO10/2</f>
        <v>0.00014814466499999998</v>
      </c>
      <c r="AP61" s="28">
        <f>-AP10/2</f>
        <v>-3.801177333333334E-05</v>
      </c>
      <c r="AQ61" s="28">
        <f>-AQ10/2</f>
        <v>0.00012748288333333334</v>
      </c>
      <c r="AR61" s="28">
        <f>-AR10/2</f>
        <v>-0.00032811795</v>
      </c>
      <c r="AS61" s="28">
        <f>-AS10/2</f>
        <v>-3.0242021666666667E-05</v>
      </c>
      <c r="AT61" s="28">
        <f>-AT10/2</f>
        <v>1.1524203333333334E-05</v>
      </c>
      <c r="AU61" s="28">
        <f>-AU10/2</f>
        <v>-3.356002E-05</v>
      </c>
      <c r="AV61" s="28">
        <f>-AV10/2</f>
        <v>2.3008843333333333E-05</v>
      </c>
      <c r="AW61" s="28">
        <f>-AW10/2</f>
        <v>-8.807933333333333E-05</v>
      </c>
      <c r="AX61" s="28">
        <f>-AX10/2</f>
        <v>3.300168666666667E-05</v>
      </c>
      <c r="AY61" s="28">
        <f>-AY10/2</f>
        <v>-5.076480166666667E-05</v>
      </c>
      <c r="AZ61" s="28">
        <f>-AZ10/2</f>
        <v>2.2199826666666664E-05</v>
      </c>
      <c r="BA61" s="28">
        <f>-BA10/2</f>
        <v>-5.459276983333333E-06</v>
      </c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</row>
    <row r="62" spans="2:67" ht="11.25">
      <c r="B62" s="8" t="s">
        <v>56</v>
      </c>
      <c r="C62" s="3">
        <v>350</v>
      </c>
      <c r="D62" s="5">
        <v>0.16590966666666668</v>
      </c>
      <c r="E62" s="5">
        <v>0.4740281333333333</v>
      </c>
      <c r="F62" s="4">
        <v>417.5611333333333</v>
      </c>
      <c r="G62" s="5">
        <v>0.165906</v>
      </c>
      <c r="H62" s="7">
        <v>-0.0002041904766666666</v>
      </c>
      <c r="I62" s="7">
        <v>-4.391237333333333E-05</v>
      </c>
      <c r="J62" s="7">
        <v>-0.00018808943333333334</v>
      </c>
      <c r="K62" s="7">
        <v>-0.000449281</v>
      </c>
      <c r="L62" s="7">
        <v>-2.5829810000000002E-05</v>
      </c>
      <c r="M62" s="7">
        <v>-2.4541805666666666E-05</v>
      </c>
      <c r="N62" s="7">
        <v>-0.00010246207</v>
      </c>
      <c r="O62" s="7">
        <v>0.00015163476666666667</v>
      </c>
      <c r="P62" s="7">
        <v>-1.6874762000000003E-05</v>
      </c>
      <c r="Q62" s="7">
        <v>-1.6521403333333332E-05</v>
      </c>
      <c r="R62" s="7">
        <v>4.379386333333333E-05</v>
      </c>
      <c r="S62" s="7">
        <v>1.942442E-05</v>
      </c>
      <c r="T62" s="7">
        <v>-5.676866E-05</v>
      </c>
      <c r="U62" s="3">
        <v>9999.771766666667</v>
      </c>
      <c r="V62" s="4">
        <v>-10.906033333333331</v>
      </c>
      <c r="W62" s="4">
        <v>-2.7241666666666666</v>
      </c>
      <c r="X62" s="4">
        <v>-11.374133333333333</v>
      </c>
      <c r="Y62" s="4">
        <v>-26.9414</v>
      </c>
      <c r="Z62" s="4">
        <v>-1.5440666666666667</v>
      </c>
      <c r="AA62" s="4">
        <v>-1.4768000000000001</v>
      </c>
      <c r="AB62" s="4">
        <v>-6.177866666666667</v>
      </c>
      <c r="AC62" s="4">
        <v>9.1537</v>
      </c>
      <c r="AD62" s="4">
        <v>-1.0315</v>
      </c>
      <c r="AE62" s="4">
        <v>-1.0251</v>
      </c>
      <c r="AF62" s="4">
        <v>2.6341666666666668</v>
      </c>
      <c r="AG62" s="4">
        <v>1.1379333333333335</v>
      </c>
      <c r="AH62" s="4">
        <v>-3.3897333333333335</v>
      </c>
      <c r="AI62" s="8"/>
      <c r="AJ62" s="8"/>
      <c r="AK62" s="27">
        <f t="shared" si="1"/>
        <v>250</v>
      </c>
      <c r="AL62" s="27"/>
      <c r="AM62" s="27"/>
      <c r="AN62" s="28">
        <f>-AN11/2</f>
        <v>-0.001936834</v>
      </c>
      <c r="AO62" s="28">
        <f>-AO11/2</f>
        <v>0.00014118171783333332</v>
      </c>
      <c r="AP62" s="28">
        <f>-AP11/2</f>
        <v>-3.421947E-05</v>
      </c>
      <c r="AQ62" s="28">
        <f>-AQ11/2</f>
        <v>0.00014731676666666669</v>
      </c>
      <c r="AR62" s="28">
        <f>-AR11/2</f>
        <v>-0.0004008508</v>
      </c>
      <c r="AS62" s="28">
        <f>-AS11/2</f>
        <v>-2.9649375000000003E-05</v>
      </c>
      <c r="AT62" s="28">
        <f>-AT11/2</f>
        <v>1.3913636666666666E-05</v>
      </c>
      <c r="AU62" s="28">
        <f>-AU11/2</f>
        <v>-2.5312745E-05</v>
      </c>
      <c r="AV62" s="28">
        <f>-AV11/2</f>
        <v>1.8704179999999998E-05</v>
      </c>
      <c r="AW62" s="28">
        <f>-AW11/2</f>
        <v>-8.929645E-05</v>
      </c>
      <c r="AX62" s="28">
        <f>-AX11/2</f>
        <v>3.552077E-05</v>
      </c>
      <c r="AY62" s="28">
        <f>-AY11/2</f>
        <v>-5.088312E-05</v>
      </c>
      <c r="AZ62" s="28">
        <f>-AZ11/2</f>
        <v>1.89346E-05</v>
      </c>
      <c r="BA62" s="28">
        <f>-BA11/2</f>
        <v>-4.503957966666666E-06</v>
      </c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</row>
    <row r="63" spans="2:67" ht="11.25">
      <c r="B63" s="8" t="s">
        <v>56</v>
      </c>
      <c r="C63" s="3">
        <v>400</v>
      </c>
      <c r="D63" s="5">
        <v>0.18878566666666666</v>
      </c>
      <c r="E63" s="5">
        <v>0.4719641666666667</v>
      </c>
      <c r="F63" s="4">
        <v>417.47873333333337</v>
      </c>
      <c r="G63" s="5">
        <v>0.18878223333333333</v>
      </c>
      <c r="H63" s="7">
        <v>-0.00020971113333333332</v>
      </c>
      <c r="I63" s="7">
        <v>-4.505867666666666E-05</v>
      </c>
      <c r="J63" s="7">
        <v>-0.00019616043333333332</v>
      </c>
      <c r="K63" s="7">
        <v>-0.0005626819</v>
      </c>
      <c r="L63" s="7">
        <v>-2.5608760000000002E-05</v>
      </c>
      <c r="M63" s="7">
        <v>-2.8983952666666667E-05</v>
      </c>
      <c r="N63" s="7">
        <v>-0.0001079449</v>
      </c>
      <c r="O63" s="7">
        <v>0.00016768833333333333</v>
      </c>
      <c r="P63" s="7">
        <v>-2.159229733333333E-05</v>
      </c>
      <c r="Q63" s="7">
        <v>-1.8468206666666666E-05</v>
      </c>
      <c r="R63" s="7">
        <v>4.519359333333333E-05</v>
      </c>
      <c r="S63" s="7">
        <v>1.744679E-05</v>
      </c>
      <c r="T63" s="7">
        <v>-5.734167666666666E-05</v>
      </c>
      <c r="U63" s="3">
        <v>9999.8206</v>
      </c>
      <c r="V63" s="4">
        <v>-10.082233333333333</v>
      </c>
      <c r="W63" s="4">
        <v>-2.4309</v>
      </c>
      <c r="X63" s="4">
        <v>-10.411266666666668</v>
      </c>
      <c r="Y63" s="4">
        <v>-29.718033333333334</v>
      </c>
      <c r="Z63" s="4">
        <v>-1.348933333333333</v>
      </c>
      <c r="AA63" s="4">
        <v>-1.5371333333333332</v>
      </c>
      <c r="AB63" s="4">
        <v>-5.720433333333332</v>
      </c>
      <c r="AC63" s="4">
        <v>8.890966666666666</v>
      </c>
      <c r="AD63" s="4">
        <v>-1.1535333333333333</v>
      </c>
      <c r="AE63" s="4">
        <v>-0.9946333333333334</v>
      </c>
      <c r="AF63" s="4">
        <v>2.392866666666667</v>
      </c>
      <c r="AG63" s="4">
        <v>0.9012333333333333</v>
      </c>
      <c r="AH63" s="4">
        <v>-3.0176</v>
      </c>
      <c r="AI63" s="8"/>
      <c r="AJ63" s="8"/>
      <c r="AK63" s="27">
        <f t="shared" si="1"/>
        <v>300</v>
      </c>
      <c r="AL63" s="27"/>
      <c r="AM63" s="27"/>
      <c r="AN63" s="28">
        <f>-AN12/2</f>
        <v>-0.0020858506666666665</v>
      </c>
      <c r="AO63" s="28">
        <f>-AO12/2</f>
        <v>0.0001353255605</v>
      </c>
      <c r="AP63" s="28">
        <f>-AP12/2</f>
        <v>-3.1188033333333334E-05</v>
      </c>
      <c r="AQ63" s="28">
        <f>-AQ12/2</f>
        <v>0.00016495825</v>
      </c>
      <c r="AR63" s="28">
        <f>-AR12/2</f>
        <v>-0.0004538857166666666</v>
      </c>
      <c r="AS63" s="28">
        <f>-AS12/2</f>
        <v>-2.9318911666666668E-05</v>
      </c>
      <c r="AT63" s="28">
        <f>-AT12/2</f>
        <v>1.6722478333333334E-05</v>
      </c>
      <c r="AU63" s="28">
        <f>-AU12/2</f>
        <v>-1.721475E-05</v>
      </c>
      <c r="AV63" s="28">
        <f>-AV12/2</f>
        <v>1.1689573333333333E-05</v>
      </c>
      <c r="AW63" s="28">
        <f>-AW12/2</f>
        <v>-8.939628333333334E-05</v>
      </c>
      <c r="AX63" s="28">
        <f>-AX12/2</f>
        <v>3.7608305000000004E-05</v>
      </c>
      <c r="AY63" s="28">
        <f>-AY12/2</f>
        <v>-5.074805333333334E-05</v>
      </c>
      <c r="AZ63" s="28">
        <f>-AZ12/2</f>
        <v>1.587316E-05</v>
      </c>
      <c r="BA63" s="28">
        <f>-BA12/2</f>
        <v>-4.262075716666667E-06</v>
      </c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</row>
    <row r="64" spans="2:67" ht="11.25">
      <c r="B64" s="8" t="s">
        <v>56</v>
      </c>
      <c r="C64" s="3">
        <v>450</v>
      </c>
      <c r="D64" s="5">
        <v>0.21150633333333332</v>
      </c>
      <c r="E64" s="5">
        <v>0.4700149</v>
      </c>
      <c r="F64" s="4">
        <v>417.4185666666667</v>
      </c>
      <c r="G64" s="5">
        <v>0.21150356666666667</v>
      </c>
      <c r="H64" s="7">
        <v>-0.00021757970000000002</v>
      </c>
      <c r="I64" s="7">
        <v>-4.697123333333333E-05</v>
      </c>
      <c r="J64" s="7">
        <v>-0.00020125733333333334</v>
      </c>
      <c r="K64" s="7">
        <v>-0.0006806841333333334</v>
      </c>
      <c r="L64" s="7">
        <v>-2.5280293333333333E-05</v>
      </c>
      <c r="M64" s="7">
        <v>-3.233579566666667E-05</v>
      </c>
      <c r="N64" s="7">
        <v>-0.00011155513333333335</v>
      </c>
      <c r="O64" s="7">
        <v>0.00018297033333333334</v>
      </c>
      <c r="P64" s="7">
        <v>-2.653313266666667E-05</v>
      </c>
      <c r="Q64" s="7">
        <v>-2.0196913333333335E-05</v>
      </c>
      <c r="R64" s="7">
        <v>4.6065883333333325E-05</v>
      </c>
      <c r="S64" s="7">
        <v>1.4929936666666666E-05</v>
      </c>
      <c r="T64" s="7">
        <v>-5.7688226666666665E-05</v>
      </c>
      <c r="U64" s="3">
        <v>9999.853966666667</v>
      </c>
      <c r="V64" s="4">
        <v>-9.480699999999997</v>
      </c>
      <c r="W64" s="4">
        <v>-2.2447666666666666</v>
      </c>
      <c r="X64" s="4">
        <v>-9.527966666666666</v>
      </c>
      <c r="Y64" s="4">
        <v>-32.12206666666666</v>
      </c>
      <c r="Z64" s="4">
        <v>-1.1893333333333331</v>
      </c>
      <c r="AA64" s="4">
        <v>-1.5340999999999998</v>
      </c>
      <c r="AB64" s="4">
        <v>-5.277166666666667</v>
      </c>
      <c r="AC64" s="4">
        <v>8.656633333333334</v>
      </c>
      <c r="AD64" s="4">
        <v>-1.2627</v>
      </c>
      <c r="AE64" s="4">
        <v>-0.9632000000000001</v>
      </c>
      <c r="AF64" s="4">
        <v>2.1779333333333333</v>
      </c>
      <c r="AG64" s="4">
        <v>0.6876000000000001</v>
      </c>
      <c r="AH64" s="4">
        <v>-2.7137</v>
      </c>
      <c r="AI64" s="8"/>
      <c r="AJ64" s="8"/>
      <c r="AK64" s="27">
        <f t="shared" si="1"/>
        <v>350</v>
      </c>
      <c r="AL64" s="27"/>
      <c r="AM64" s="27"/>
      <c r="AN64" s="28">
        <f>-AN13/2</f>
        <v>-0.002098739566666667</v>
      </c>
      <c r="AO64" s="28">
        <f>-AO13/2</f>
        <v>0.00013105738166666666</v>
      </c>
      <c r="AP64" s="28">
        <f>-AP13/2</f>
        <v>-2.902331E-05</v>
      </c>
      <c r="AQ64" s="28">
        <f>-AQ13/2</f>
        <v>0.00018071333333333334</v>
      </c>
      <c r="AR64" s="28">
        <f>-AR13/2</f>
        <v>-0.0004946741833333334</v>
      </c>
      <c r="AS64" s="28">
        <f>-AS13/2</f>
        <v>-2.852601E-05</v>
      </c>
      <c r="AT64" s="28">
        <f>-AT13/2</f>
        <v>1.9841055E-05</v>
      </c>
      <c r="AU64" s="28">
        <f>-AU13/2</f>
        <v>-9.365873333333332E-06</v>
      </c>
      <c r="AV64" s="28">
        <f>-AV13/2</f>
        <v>3.6905546666666666E-06</v>
      </c>
      <c r="AW64" s="28">
        <f>-AW13/2</f>
        <v>-8.930713333333332E-05</v>
      </c>
      <c r="AX64" s="28">
        <f>-AX13/2</f>
        <v>3.9276205E-05</v>
      </c>
      <c r="AY64" s="28">
        <f>-AY13/2</f>
        <v>-5.0742096666666665E-05</v>
      </c>
      <c r="AZ64" s="28">
        <f>-AZ13/2</f>
        <v>1.2613731666666667E-05</v>
      </c>
      <c r="BA64" s="28">
        <f>-BA13/2</f>
        <v>-3.518173066666667E-06</v>
      </c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</row>
    <row r="65" spans="2:53" ht="11.25">
      <c r="B65" s="8" t="s">
        <v>56</v>
      </c>
      <c r="C65" s="3">
        <v>500</v>
      </c>
      <c r="D65" s="5">
        <v>0.23426433333333332</v>
      </c>
      <c r="E65" s="5">
        <v>0.46852859999999996</v>
      </c>
      <c r="F65" s="4">
        <v>417.3929</v>
      </c>
      <c r="G65" s="5">
        <v>0.23426140000000004</v>
      </c>
      <c r="H65" s="6">
        <v>-0.00023078663333333336</v>
      </c>
      <c r="I65" s="6">
        <v>-4.9545309999999995E-05</v>
      </c>
      <c r="J65" s="6">
        <v>-0.00020440776666666669</v>
      </c>
      <c r="K65" s="6">
        <v>-0.0008044934</v>
      </c>
      <c r="L65" s="6">
        <v>-2.4384463333333332E-05</v>
      </c>
      <c r="M65" s="6">
        <v>-3.4802023E-05</v>
      </c>
      <c r="N65" s="6">
        <v>-0.00011395836666666666</v>
      </c>
      <c r="O65" s="6">
        <v>0.00019812683333333332</v>
      </c>
      <c r="P65" s="6">
        <v>-3.170819666666667E-05</v>
      </c>
      <c r="Q65" s="6">
        <v>-2.1679826666666663E-05</v>
      </c>
      <c r="R65" s="6">
        <v>4.671728333333333E-05</v>
      </c>
      <c r="S65" s="6">
        <v>1.1772000000000002E-05</v>
      </c>
      <c r="T65" s="6">
        <v>-5.7271106666666664E-05</v>
      </c>
      <c r="U65" s="2">
        <v>9999.877933333335</v>
      </c>
      <c r="V65" s="1">
        <v>-9.224099999999998</v>
      </c>
      <c r="W65" s="1">
        <v>-2.1285000000000003</v>
      </c>
      <c r="X65" s="1">
        <v>-8.732899999999999</v>
      </c>
      <c r="Y65" s="1">
        <v>-34.29846666666667</v>
      </c>
      <c r="Z65" s="1">
        <v>-1.0357666666666667</v>
      </c>
      <c r="AA65" s="1">
        <v>-1.4913666666666667</v>
      </c>
      <c r="AB65" s="1">
        <v>-4.8671</v>
      </c>
      <c r="AC65" s="1">
        <v>8.461433333333334</v>
      </c>
      <c r="AD65" s="1">
        <v>-1.3605333333333334</v>
      </c>
      <c r="AE65" s="1">
        <v>-0.9298333333333333</v>
      </c>
      <c r="AF65" s="1">
        <v>1.9953666666666667</v>
      </c>
      <c r="AG65" s="1">
        <v>0.4879</v>
      </c>
      <c r="AH65" s="1">
        <v>-2.4345000000000003</v>
      </c>
      <c r="AK65" s="27">
        <f t="shared" si="1"/>
        <v>400</v>
      </c>
      <c r="AL65" s="27"/>
      <c r="AM65" s="27"/>
      <c r="AN65" s="28">
        <f>-AN14/2</f>
        <v>-0.00195434637</v>
      </c>
      <c r="AO65" s="28">
        <f>-AO14/2</f>
        <v>0.00012737826</v>
      </c>
      <c r="AP65" s="28">
        <f>-AP14/2</f>
        <v>-2.7144053333333334E-05</v>
      </c>
      <c r="AQ65" s="28">
        <f>-AQ14/2</f>
        <v>0.00019396051666666666</v>
      </c>
      <c r="AR65" s="28">
        <f>-AR14/2</f>
        <v>-0.0005238595500000001</v>
      </c>
      <c r="AS65" s="28">
        <f>-AS14/2</f>
        <v>-2.7750713333333334E-05</v>
      </c>
      <c r="AT65" s="28">
        <f>-AT14/2</f>
        <v>2.2642134999999997E-05</v>
      </c>
      <c r="AU65" s="28">
        <f>-AU14/2</f>
        <v>-2.2067950000000003E-06</v>
      </c>
      <c r="AV65" s="28">
        <f>-AV14/2</f>
        <v>-4.362238166666667E-06</v>
      </c>
      <c r="AW65" s="28">
        <f>-AW14/2</f>
        <v>-8.903665000000001E-05</v>
      </c>
      <c r="AX65" s="28">
        <f>-AX14/2</f>
        <v>4.069361833333333E-05</v>
      </c>
      <c r="AY65" s="28">
        <f>-AY14/2</f>
        <v>-5.064812000000001E-05</v>
      </c>
      <c r="AZ65" s="28">
        <f>-AZ14/2</f>
        <v>9.660033166666666E-06</v>
      </c>
      <c r="BA65" s="28">
        <f>-BA14/2</f>
        <v>-2.561898333333333E-06</v>
      </c>
    </row>
    <row r="66" spans="2:53" ht="11.25">
      <c r="B66" s="8" t="s">
        <v>56</v>
      </c>
      <c r="C66" s="3">
        <v>550</v>
      </c>
      <c r="D66" s="5">
        <v>0.25706999999999997</v>
      </c>
      <c r="E66" s="5">
        <v>0.4674000333333333</v>
      </c>
      <c r="F66" s="4">
        <v>417.4232</v>
      </c>
      <c r="G66" s="5">
        <v>0.2570673</v>
      </c>
      <c r="H66" s="6">
        <v>-0.0002569947466666667</v>
      </c>
      <c r="I66" s="6">
        <v>-5.176623333333333E-05</v>
      </c>
      <c r="J66" s="6">
        <v>-0.00020606029999999998</v>
      </c>
      <c r="K66" s="6">
        <v>-0.0009338438666666667</v>
      </c>
      <c r="L66" s="6">
        <v>-2.300998666666667E-05</v>
      </c>
      <c r="M66" s="6">
        <v>-3.6809814333333336E-05</v>
      </c>
      <c r="N66" s="6">
        <v>-0.00011566823333333333</v>
      </c>
      <c r="O66" s="6">
        <v>0.00021317536666666667</v>
      </c>
      <c r="P66" s="6">
        <v>-3.720045333333333E-05</v>
      </c>
      <c r="Q66" s="6">
        <v>-2.269426E-05</v>
      </c>
      <c r="R66" s="6">
        <v>4.7402016666666675E-05</v>
      </c>
      <c r="S66" s="6">
        <v>8.317143333333336E-06</v>
      </c>
      <c r="T66" s="6">
        <v>-5.635839E-05</v>
      </c>
      <c r="U66" s="2">
        <v>9999.895666666667</v>
      </c>
      <c r="V66" s="1">
        <v>-9.527166666666666</v>
      </c>
      <c r="W66" s="1">
        <v>-2.0214</v>
      </c>
      <c r="X66" s="1">
        <v>-8.020266666666666</v>
      </c>
      <c r="Y66" s="1">
        <v>-36.297266666666665</v>
      </c>
      <c r="Z66" s="1">
        <v>-0.8899</v>
      </c>
      <c r="AA66" s="1">
        <v>-1.4370333333333332</v>
      </c>
      <c r="AB66" s="1">
        <v>-4.501333333333334</v>
      </c>
      <c r="AC66" s="1">
        <v>8.295433333333333</v>
      </c>
      <c r="AD66" s="1">
        <v>-1.4527</v>
      </c>
      <c r="AE66" s="1">
        <v>-0.8851333333333332</v>
      </c>
      <c r="AF66" s="1">
        <v>1.8453333333333333</v>
      </c>
      <c r="AG66" s="1">
        <v>0.31206666666666666</v>
      </c>
      <c r="AH66" s="1">
        <v>-2.183866666666667</v>
      </c>
      <c r="AK66" s="27">
        <f t="shared" si="1"/>
        <v>450</v>
      </c>
      <c r="AL66" s="27"/>
      <c r="AM66" s="27"/>
      <c r="AN66" s="28">
        <f>-AN15/2</f>
        <v>-0.00187064693</v>
      </c>
      <c r="AO66" s="28">
        <f>-AO15/2</f>
        <v>0.00012396547216666666</v>
      </c>
      <c r="AP66" s="28">
        <f>-AP15/2</f>
        <v>-2.5260095E-05</v>
      </c>
      <c r="AQ66" s="28">
        <f>-AQ15/2</f>
        <v>0.00020503883333333335</v>
      </c>
      <c r="AR66" s="28">
        <f>-AR15/2</f>
        <v>-0.0005421061666666667</v>
      </c>
      <c r="AS66" s="28">
        <f>-AS15/2</f>
        <v>-2.7201775000000003E-05</v>
      </c>
      <c r="AT66" s="28">
        <f>-AT15/2</f>
        <v>2.4957436666666667E-05</v>
      </c>
      <c r="AU66" s="28">
        <f>-AU15/2</f>
        <v>3.9297998333333335E-06</v>
      </c>
      <c r="AV66" s="28">
        <f>-AV15/2</f>
        <v>-1.1746198333333332E-05</v>
      </c>
      <c r="AW66" s="28">
        <f>-AW15/2</f>
        <v>-8.853158333333333E-05</v>
      </c>
      <c r="AX66" s="28">
        <f>-AX15/2</f>
        <v>4.174381166666667E-05</v>
      </c>
      <c r="AY66" s="28">
        <f>-AY15/2</f>
        <v>-5.013964166666667E-05</v>
      </c>
      <c r="AZ66" s="28">
        <f>-AZ15/2</f>
        <v>7.1416525E-06</v>
      </c>
      <c r="BA66" s="28">
        <f>-BA15/2</f>
        <v>-1.875957E-06</v>
      </c>
    </row>
    <row r="67" spans="2:53" ht="11.25">
      <c r="B67" s="8" t="s">
        <v>56</v>
      </c>
      <c r="C67" s="3">
        <v>600</v>
      </c>
      <c r="D67" s="5">
        <v>0.2798833333333333</v>
      </c>
      <c r="E67" s="5">
        <v>0.4664719</v>
      </c>
      <c r="F67" s="4">
        <v>417.50260000000003</v>
      </c>
      <c r="G67" s="5">
        <v>0.27988056666666666</v>
      </c>
      <c r="H67" s="6">
        <v>-0.00029917529</v>
      </c>
      <c r="I67" s="6">
        <v>-5.3289539999999995E-05</v>
      </c>
      <c r="J67" s="6">
        <v>-0.00020736986666666668</v>
      </c>
      <c r="K67" s="6">
        <v>-0.0010656646666666666</v>
      </c>
      <c r="L67" s="6">
        <v>-2.090470666666667E-05</v>
      </c>
      <c r="M67" s="6">
        <v>-3.877272866666667E-05</v>
      </c>
      <c r="N67" s="6">
        <v>-0.0001171201</v>
      </c>
      <c r="O67" s="6">
        <v>0.00022829413333333337</v>
      </c>
      <c r="P67" s="6">
        <v>-4.290306E-05</v>
      </c>
      <c r="Q67" s="6">
        <v>-2.3348786666666667E-05</v>
      </c>
      <c r="R67" s="6">
        <v>4.784793666666666E-05</v>
      </c>
      <c r="S67" s="6">
        <v>4.625346666666666E-06</v>
      </c>
      <c r="T67" s="6">
        <v>-5.485613666666666E-05</v>
      </c>
      <c r="U67" s="2">
        <v>9999.9085</v>
      </c>
      <c r="V67" s="1">
        <v>-10.321333333333333</v>
      </c>
      <c r="W67" s="1">
        <v>-1.9056333333333333</v>
      </c>
      <c r="X67" s="1">
        <v>-7.4116</v>
      </c>
      <c r="Y67" s="1">
        <v>-38.053666666666665</v>
      </c>
      <c r="Z67" s="1">
        <v>-0.7423666666666667</v>
      </c>
      <c r="AA67" s="1">
        <v>-1.391333333333333</v>
      </c>
      <c r="AB67" s="1">
        <v>-4.186</v>
      </c>
      <c r="AC67" s="1">
        <v>8.158533333333333</v>
      </c>
      <c r="AD67" s="1">
        <v>-1.5373666666666665</v>
      </c>
      <c r="AE67" s="1">
        <v>-0.8345666666666666</v>
      </c>
      <c r="AF67" s="1">
        <v>1.7117999999999995</v>
      </c>
      <c r="AG67" s="1">
        <v>0.15633333333333335</v>
      </c>
      <c r="AH67" s="1">
        <v>-1.953566666666667</v>
      </c>
      <c r="AK67" s="27">
        <f t="shared" si="1"/>
        <v>500</v>
      </c>
      <c r="AL67" s="27"/>
      <c r="AM67" s="27"/>
      <c r="AN67" s="28">
        <f>-AN16/2</f>
        <v>-0.0020636260166666666</v>
      </c>
      <c r="AO67" s="28">
        <f>-AO16/2</f>
        <v>0.00012589859116666666</v>
      </c>
      <c r="AP67" s="28">
        <f>-AP16/2</f>
        <v>-2.2854913333333332E-05</v>
      </c>
      <c r="AQ67" s="28">
        <f>-AQ16/2</f>
        <v>0.00021411693333333334</v>
      </c>
      <c r="AR67" s="28">
        <f>-AR16/2</f>
        <v>-0.0005492183333333333</v>
      </c>
      <c r="AS67" s="28">
        <f>-AS16/2</f>
        <v>-2.725839333333333E-05</v>
      </c>
      <c r="AT67" s="28">
        <f>-AT16/2</f>
        <v>2.6650388333333332E-05</v>
      </c>
      <c r="AU67" s="28">
        <f>-AU16/2</f>
        <v>9.158626666666666E-06</v>
      </c>
      <c r="AV67" s="28">
        <f>-AV16/2</f>
        <v>-1.861472E-05</v>
      </c>
      <c r="AW67" s="28">
        <f>-AW16/2</f>
        <v>-8.764663333333334E-05</v>
      </c>
      <c r="AX67" s="28">
        <f>-AX16/2</f>
        <v>4.2528205000000004E-05</v>
      </c>
      <c r="AY67" s="28">
        <f>-AY16/2</f>
        <v>-4.959440833333334E-05</v>
      </c>
      <c r="AZ67" s="28">
        <f>-AZ16/2</f>
        <v>5.181985733333333E-06</v>
      </c>
      <c r="BA67" s="28">
        <f>-BA16/2</f>
        <v>-1.8940491999999997E-06</v>
      </c>
    </row>
    <row r="68" spans="2:53" ht="11.25">
      <c r="B68" s="8" t="s">
        <v>56</v>
      </c>
      <c r="C68" s="3">
        <v>700</v>
      </c>
      <c r="D68" s="5">
        <v>0.3256193333333333</v>
      </c>
      <c r="E68" s="5">
        <v>0.46517030000000004</v>
      </c>
      <c r="F68" s="4">
        <v>417.75430000000006</v>
      </c>
      <c r="G68" s="5">
        <v>0.32561673333333335</v>
      </c>
      <c r="H68" s="6">
        <v>-0.00042658877000000006</v>
      </c>
      <c r="I68" s="6">
        <v>-5.587291666666667E-05</v>
      </c>
      <c r="J68" s="6">
        <v>-0.0002104645</v>
      </c>
      <c r="K68" s="6">
        <v>-0.0013289706666666666</v>
      </c>
      <c r="L68" s="6">
        <v>-1.6060663333333332E-05</v>
      </c>
      <c r="M68" s="6">
        <v>-4.310081E-05</v>
      </c>
      <c r="N68" s="6">
        <v>-0.00012000813333333331</v>
      </c>
      <c r="O68" s="6">
        <v>0.0002582251333333333</v>
      </c>
      <c r="P68" s="6">
        <v>-5.505120666666666E-05</v>
      </c>
      <c r="Q68" s="6">
        <v>-2.451715333333333E-05</v>
      </c>
      <c r="R68" s="6">
        <v>4.801345E-05</v>
      </c>
      <c r="S68" s="6">
        <v>-2.5049823333333332E-06</v>
      </c>
      <c r="T68" s="6">
        <v>-5.1358850333333334E-05</v>
      </c>
      <c r="U68" s="2">
        <v>9999.923700000001</v>
      </c>
      <c r="V68" s="1">
        <v>-12.838366666666666</v>
      </c>
      <c r="W68" s="1">
        <v>-1.7069999999999999</v>
      </c>
      <c r="X68" s="1">
        <v>-6.4629</v>
      </c>
      <c r="Y68" s="1">
        <v>-40.796</v>
      </c>
      <c r="Z68" s="1">
        <v>-0.4900333333333333</v>
      </c>
      <c r="AA68" s="1">
        <v>-1.3326</v>
      </c>
      <c r="AB68" s="1">
        <v>-3.6872333333333334</v>
      </c>
      <c r="AC68" s="1">
        <v>7.929866666666666</v>
      </c>
      <c r="AD68" s="1">
        <v>-1.6941</v>
      </c>
      <c r="AE68" s="1">
        <v>-0.7507666666666667</v>
      </c>
      <c r="AF68" s="1">
        <v>1.479466666666667</v>
      </c>
      <c r="AG68" s="1">
        <v>-0.08133333333333333</v>
      </c>
      <c r="AH68" s="1">
        <v>-1.5729333333333333</v>
      </c>
      <c r="AK68" s="27">
        <f t="shared" si="1"/>
        <v>550</v>
      </c>
      <c r="AL68" s="27"/>
      <c r="AM68" s="27"/>
      <c r="AN68" s="28">
        <f>-AN17/2</f>
        <v>-0.0023870611666666664</v>
      </c>
      <c r="AO68" s="28">
        <f>-AO17/2</f>
        <v>0.00013597814833333336</v>
      </c>
      <c r="AP68" s="28">
        <f>-AP17/2</f>
        <v>-2.0273631666666663E-05</v>
      </c>
      <c r="AQ68" s="28">
        <f>-AQ17/2</f>
        <v>0.00022083065000000002</v>
      </c>
      <c r="AR68" s="28">
        <f>-AR17/2</f>
        <v>-0.0005453366666666666</v>
      </c>
      <c r="AS68" s="28">
        <f>-AS17/2</f>
        <v>-2.788816E-05</v>
      </c>
      <c r="AT68" s="28">
        <f>-AT17/2</f>
        <v>2.747747E-05</v>
      </c>
      <c r="AU68" s="28">
        <f>-AU17/2</f>
        <v>1.3337228333333331E-05</v>
      </c>
      <c r="AV68" s="28">
        <f>-AV17/2</f>
        <v>-2.4777623333333334E-05</v>
      </c>
      <c r="AW68" s="28">
        <f>-AW17/2</f>
        <v>-8.6449E-05</v>
      </c>
      <c r="AX68" s="28">
        <f>-AX17/2</f>
        <v>4.282829E-05</v>
      </c>
      <c r="AY68" s="28">
        <f>-AY17/2</f>
        <v>-4.9003090000000005E-05</v>
      </c>
      <c r="AZ68" s="28">
        <f>-AZ17/2</f>
        <v>3.6873476666666663E-06</v>
      </c>
      <c r="BA68" s="28">
        <f>-BA17/2</f>
        <v>-2.4035396666666666E-06</v>
      </c>
    </row>
    <row r="69" spans="2:53" ht="11.25">
      <c r="B69" s="8" t="s">
        <v>56</v>
      </c>
      <c r="C69" s="3">
        <v>800</v>
      </c>
      <c r="D69" s="5">
        <v>0.371303</v>
      </c>
      <c r="E69" s="5">
        <v>0.4641283666666667</v>
      </c>
      <c r="F69" s="4">
        <v>418.0817333333334</v>
      </c>
      <c r="G69" s="5">
        <v>0.37130016666666665</v>
      </c>
      <c r="H69" s="6">
        <v>-0.0006071393333333334</v>
      </c>
      <c r="I69" s="6">
        <v>-5.8736216666666665E-05</v>
      </c>
      <c r="J69" s="6">
        <v>-0.00021549066666666668</v>
      </c>
      <c r="K69" s="6">
        <v>-0.0015851023333333335</v>
      </c>
      <c r="L69" s="6">
        <v>-1.1370696666666665E-05</v>
      </c>
      <c r="M69" s="6">
        <v>-4.8147086666666666E-05</v>
      </c>
      <c r="N69" s="6">
        <v>-0.00012293313333333332</v>
      </c>
      <c r="O69" s="6">
        <v>0.00028761663333333335</v>
      </c>
      <c r="P69" s="6">
        <v>-6.731824333333334E-05</v>
      </c>
      <c r="Q69" s="6">
        <v>-2.6672486666666664E-05</v>
      </c>
      <c r="R69" s="6">
        <v>4.8872779999999996E-05</v>
      </c>
      <c r="S69" s="6">
        <v>-8.956901666666668E-06</v>
      </c>
      <c r="T69" s="6">
        <v>-4.812672233333334E-05</v>
      </c>
      <c r="U69" s="2">
        <v>9999.932366666666</v>
      </c>
      <c r="V69" s="1">
        <v>-16.112233333333332</v>
      </c>
      <c r="W69" s="1">
        <v>-1.5743333333333334</v>
      </c>
      <c r="X69" s="1">
        <v>-5.803133333333334</v>
      </c>
      <c r="Y69" s="1">
        <v>-42.674033333333334</v>
      </c>
      <c r="Z69" s="1">
        <v>-0.3045666666666667</v>
      </c>
      <c r="AA69" s="1">
        <v>-1.3043333333333333</v>
      </c>
      <c r="AB69" s="1">
        <v>-3.3124000000000002</v>
      </c>
      <c r="AC69" s="1">
        <v>7.745466666666666</v>
      </c>
      <c r="AD69" s="1">
        <v>-1.8155999999999999</v>
      </c>
      <c r="AE69" s="1">
        <v>-0.7168666666666667</v>
      </c>
      <c r="AF69" s="1">
        <v>1.3206333333333333</v>
      </c>
      <c r="AG69" s="1">
        <v>-0.2443333333333333</v>
      </c>
      <c r="AH69" s="1">
        <v>-1.2929666666666666</v>
      </c>
      <c r="AK69" s="27">
        <f t="shared" si="1"/>
        <v>600</v>
      </c>
      <c r="AL69" s="27"/>
      <c r="AM69" s="27"/>
      <c r="AN69" s="28">
        <f>-AN18/2</f>
        <v>-0.0026921706666666666</v>
      </c>
      <c r="AO69" s="28">
        <f>-AO18/2</f>
        <v>0.00015420546166666668</v>
      </c>
      <c r="AP69" s="28">
        <f>-AP18/2</f>
        <v>-1.757417166666667E-05</v>
      </c>
      <c r="AQ69" s="28">
        <f>-AQ18/2</f>
        <v>0.00022613468333333332</v>
      </c>
      <c r="AR69" s="28">
        <f>-AR18/2</f>
        <v>-0.0005358428333333334</v>
      </c>
      <c r="AS69" s="28">
        <f>-AS18/2</f>
        <v>-2.9140908333333332E-05</v>
      </c>
      <c r="AT69" s="28">
        <f>-AT18/2</f>
        <v>2.7801658333333333E-05</v>
      </c>
      <c r="AU69" s="28">
        <f>-AU18/2</f>
        <v>1.6770281666666665E-05</v>
      </c>
      <c r="AV69" s="28">
        <f>-AV18/2</f>
        <v>-3.0362655E-05</v>
      </c>
      <c r="AW69" s="28">
        <f>-AW18/2</f>
        <v>-8.507798333333334E-05</v>
      </c>
      <c r="AX69" s="28">
        <f>-AX18/2</f>
        <v>4.2804543333333334E-05</v>
      </c>
      <c r="AY69" s="28">
        <f>-AY18/2</f>
        <v>-4.8193188333333335E-05</v>
      </c>
      <c r="AZ69" s="28">
        <f>-AZ18/2</f>
        <v>2.634733666666667E-06</v>
      </c>
      <c r="BA69" s="28">
        <f>-BA18/2</f>
        <v>-3.46803205E-06</v>
      </c>
    </row>
    <row r="70" spans="2:53" ht="11.25">
      <c r="B70" s="8" t="s">
        <v>56</v>
      </c>
      <c r="C70" s="3">
        <v>900</v>
      </c>
      <c r="D70" s="5">
        <v>0.4169036666666666</v>
      </c>
      <c r="E70" s="5">
        <v>0.4632260666666667</v>
      </c>
      <c r="F70" s="4">
        <v>418.41976666666665</v>
      </c>
      <c r="G70" s="5">
        <v>0.41690076666666664</v>
      </c>
      <c r="H70" s="6">
        <v>-0.0008204514666666666</v>
      </c>
      <c r="I70" s="6">
        <v>-5.651435E-05</v>
      </c>
      <c r="J70" s="6">
        <v>-0.00022216963333333332</v>
      </c>
      <c r="K70" s="6">
        <v>-0.001835237666666667</v>
      </c>
      <c r="L70" s="6">
        <v>-6.413656666666666E-06</v>
      </c>
      <c r="M70" s="6">
        <v>-5.529771999999999E-05</v>
      </c>
      <c r="N70" s="6">
        <v>-0.0001259141333333333</v>
      </c>
      <c r="O70" s="6">
        <v>0.000316809</v>
      </c>
      <c r="P70" s="6">
        <v>-7.934173333333333E-05</v>
      </c>
      <c r="Q70" s="6">
        <v>-2.8514376666666667E-05</v>
      </c>
      <c r="R70" s="6">
        <v>5.099208333333334E-05</v>
      </c>
      <c r="S70" s="6">
        <v>-1.5223799E-05</v>
      </c>
      <c r="T70" s="6">
        <v>-4.543629400000001E-05</v>
      </c>
      <c r="U70" s="2">
        <v>9999.936099999999</v>
      </c>
      <c r="V70" s="1">
        <v>-19.493066666666667</v>
      </c>
      <c r="W70" s="1">
        <v>-1.3546333333333334</v>
      </c>
      <c r="X70" s="1">
        <v>-5.330500000000001</v>
      </c>
      <c r="Y70" s="1">
        <v>-44.00803333333334</v>
      </c>
      <c r="Z70" s="1">
        <v>-0.15273333333333336</v>
      </c>
      <c r="AA70" s="1">
        <v>-1.3302666666666667</v>
      </c>
      <c r="AB70" s="1">
        <v>-3.0208</v>
      </c>
      <c r="AC70" s="1">
        <v>7.5992999999999995</v>
      </c>
      <c r="AD70" s="1">
        <v>-1.9053000000000002</v>
      </c>
      <c r="AE70" s="1">
        <v>-0.6840333333333333</v>
      </c>
      <c r="AF70" s="1">
        <v>1.2249333333333334</v>
      </c>
      <c r="AG70" s="1">
        <v>-0.3683666666666667</v>
      </c>
      <c r="AH70" s="1">
        <v>-1.087</v>
      </c>
      <c r="AK70" s="27">
        <f t="shared" si="1"/>
        <v>700</v>
      </c>
      <c r="AL70" s="27"/>
      <c r="AM70" s="27"/>
      <c r="AN70" s="28">
        <f>-AN19/2</f>
        <v>-0.0029127754999999996</v>
      </c>
      <c r="AO70" s="28">
        <f>-AO19/2</f>
        <v>0.00021017058333333333</v>
      </c>
      <c r="AP70" s="28">
        <f>-AP19/2</f>
        <v>-1.1549596666666666E-05</v>
      </c>
      <c r="AQ70" s="28">
        <f>-AQ19/2</f>
        <v>0.00023261266666666666</v>
      </c>
      <c r="AR70" s="28">
        <f>-AR19/2</f>
        <v>-0.0005097017333333334</v>
      </c>
      <c r="AS70" s="28">
        <f>-AS19/2</f>
        <v>-3.1867741666666665E-05</v>
      </c>
      <c r="AT70" s="28">
        <f>-AT19/2</f>
        <v>2.709731833333333E-05</v>
      </c>
      <c r="AU70" s="28">
        <f>-AU19/2</f>
        <v>2.0908899999999996E-05</v>
      </c>
      <c r="AV70" s="28">
        <f>-AV19/2</f>
        <v>-3.8244926666666675E-05</v>
      </c>
      <c r="AW70" s="28">
        <f>-AW19/2</f>
        <v>-8.235003333333334E-05</v>
      </c>
      <c r="AX70" s="28">
        <f>-AX19/2</f>
        <v>4.236097833333333E-05</v>
      </c>
      <c r="AY70" s="28">
        <f>-AY19/2</f>
        <v>-4.586945833333334E-05</v>
      </c>
      <c r="AZ70" s="28">
        <f>-AZ19/2</f>
        <v>1.2923011666666665E-06</v>
      </c>
      <c r="BA70" s="28">
        <f>-BA19/2</f>
        <v>-5.362332333333333E-06</v>
      </c>
    </row>
    <row r="71" spans="2:53" ht="11.25">
      <c r="B71" s="8" t="s">
        <v>56</v>
      </c>
      <c r="C71" s="3">
        <v>1000</v>
      </c>
      <c r="D71" s="5">
        <v>0.461554</v>
      </c>
      <c r="E71" s="5">
        <v>0.4615541</v>
      </c>
      <c r="F71" s="4">
        <v>418.6950333333334</v>
      </c>
      <c r="G71" s="5">
        <v>0.4615511333333333</v>
      </c>
      <c r="H71" s="6">
        <v>-0.0010359066333333333</v>
      </c>
      <c r="I71" s="6">
        <v>-5.198219666666666E-05</v>
      </c>
      <c r="J71" s="6">
        <v>-0.0002304336666666667</v>
      </c>
      <c r="K71" s="6">
        <v>-0.002079091333333333</v>
      </c>
      <c r="L71" s="6">
        <v>-4.263366666666666E-07</v>
      </c>
      <c r="M71" s="6">
        <v>-6.301152333333333E-05</v>
      </c>
      <c r="N71" s="6">
        <v>-0.0001283655</v>
      </c>
      <c r="O71" s="6">
        <v>0.00034509490000000004</v>
      </c>
      <c r="P71" s="6">
        <v>-9.109810333333333E-05</v>
      </c>
      <c r="Q71" s="6">
        <v>-3.0348026666666666E-05</v>
      </c>
      <c r="R71" s="6">
        <v>5.2499156666666666E-05</v>
      </c>
      <c r="S71" s="6">
        <v>-2.1451559666666667E-05</v>
      </c>
      <c r="T71" s="6">
        <v>-4.3023019666666656E-05</v>
      </c>
      <c r="U71" s="2">
        <v>9999.936499999998</v>
      </c>
      <c r="V71" s="1">
        <v>-22.245866666666668</v>
      </c>
      <c r="W71" s="1">
        <v>-1.1318</v>
      </c>
      <c r="X71" s="1">
        <v>-4.996099999999999</v>
      </c>
      <c r="Y71" s="1">
        <v>-45.03353333333333</v>
      </c>
      <c r="Z71" s="1">
        <v>-0.006866666666666688</v>
      </c>
      <c r="AA71" s="1">
        <v>-1.3662666666666665</v>
      </c>
      <c r="AB71" s="1">
        <v>-2.7808333333333337</v>
      </c>
      <c r="AC71" s="1">
        <v>7.477933333333333</v>
      </c>
      <c r="AD71" s="1">
        <v>-1.9759</v>
      </c>
      <c r="AE71" s="1">
        <v>-0.6594</v>
      </c>
      <c r="AF71" s="1">
        <v>1.1376666666666668</v>
      </c>
      <c r="AG71" s="1">
        <v>-0.4685333333333334</v>
      </c>
      <c r="AH71" s="1">
        <v>-0.9269</v>
      </c>
      <c r="AK71" s="27">
        <f t="shared" si="1"/>
        <v>800</v>
      </c>
      <c r="AL71" s="27"/>
      <c r="AM71" s="27"/>
      <c r="AN71" s="28">
        <f>-AN20/2</f>
        <v>-0.0031433840000000004</v>
      </c>
      <c r="AO71" s="28">
        <f>-AO20/2</f>
        <v>0.0002992077833333333</v>
      </c>
      <c r="AP71" s="28">
        <f>-AP20/2</f>
        <v>-4.754155666666667E-06</v>
      </c>
      <c r="AQ71" s="28">
        <f>-AQ20/2</f>
        <v>0.00023756645</v>
      </c>
      <c r="AR71" s="28">
        <f>-AR20/2</f>
        <v>-0.00048785013333333343</v>
      </c>
      <c r="AS71" s="28">
        <f>-AS20/2</f>
        <v>-3.3949478333333334E-05</v>
      </c>
      <c r="AT71" s="28">
        <f>-AT20/2</f>
        <v>2.6315088333333332E-05</v>
      </c>
      <c r="AU71" s="28">
        <f>-AU20/2</f>
        <v>2.3476649999999998E-05</v>
      </c>
      <c r="AV71" s="28">
        <f>-AV20/2</f>
        <v>-4.296895E-05</v>
      </c>
      <c r="AW71" s="28">
        <f>-AW20/2</f>
        <v>-7.994208333333333E-05</v>
      </c>
      <c r="AX71" s="28">
        <f>-AX20/2</f>
        <v>4.2263561666666666E-05</v>
      </c>
      <c r="AY71" s="28">
        <f>-AY20/2</f>
        <v>-4.395639666666667E-05</v>
      </c>
      <c r="AZ71" s="28">
        <f>-AZ20/2</f>
        <v>1.2120566666666682E-07</v>
      </c>
      <c r="BA71" s="28">
        <f>-BA20/2</f>
        <v>-6.24589E-06</v>
      </c>
    </row>
    <row r="72" spans="2:53" ht="11.25">
      <c r="B72" s="8" t="s">
        <v>56</v>
      </c>
      <c r="C72" s="3">
        <v>1100</v>
      </c>
      <c r="D72" s="5">
        <v>0.507899</v>
      </c>
      <c r="E72" s="5">
        <v>0.46172623333333335</v>
      </c>
      <c r="F72" s="4">
        <v>418.8394666666666</v>
      </c>
      <c r="G72" s="5">
        <v>0.5078957333333333</v>
      </c>
      <c r="H72" s="6">
        <v>-0.0012094577943333334</v>
      </c>
      <c r="I72" s="6">
        <v>-4.4340926666666665E-05</v>
      </c>
      <c r="J72" s="6">
        <v>-0.0002400668</v>
      </c>
      <c r="K72" s="6">
        <v>-0.0023340500000000003</v>
      </c>
      <c r="L72" s="6">
        <v>5.478433333333332E-06</v>
      </c>
      <c r="M72" s="6">
        <v>-7.104004333333332E-05</v>
      </c>
      <c r="N72" s="6">
        <v>-0.00012991106666666668</v>
      </c>
      <c r="O72" s="6">
        <v>0.00037384969999999996</v>
      </c>
      <c r="P72" s="6">
        <v>-0.00010262828666666666</v>
      </c>
      <c r="Q72" s="6">
        <v>-3.233782333333333E-05</v>
      </c>
      <c r="R72" s="6">
        <v>5.497357000000001E-05</v>
      </c>
      <c r="S72" s="6">
        <v>-2.775125566666667E-05</v>
      </c>
      <c r="T72" s="6">
        <v>-4.1250984E-05</v>
      </c>
      <c r="U72" s="2">
        <v>9999.939099999998</v>
      </c>
      <c r="V72" s="1">
        <v>-23.689566666666664</v>
      </c>
      <c r="W72" s="1">
        <v>-0.8729</v>
      </c>
      <c r="X72" s="1">
        <v>-4.7279333333333335</v>
      </c>
      <c r="Y72" s="1">
        <v>-45.9466</v>
      </c>
      <c r="Z72" s="1">
        <v>0.10816666666666667</v>
      </c>
      <c r="AA72" s="1">
        <v>-1.4010666666666667</v>
      </c>
      <c r="AB72" s="1">
        <v>-2.5579666666666667</v>
      </c>
      <c r="AC72" s="1">
        <v>7.360666666666667</v>
      </c>
      <c r="AD72" s="1">
        <v>-2.0220333333333333</v>
      </c>
      <c r="AE72" s="1">
        <v>-0.6368333333333334</v>
      </c>
      <c r="AF72" s="1">
        <v>1.0835666666666668</v>
      </c>
      <c r="AG72" s="1">
        <v>-0.5484</v>
      </c>
      <c r="AH72" s="1">
        <v>-0.8107000000000001</v>
      </c>
      <c r="AK72" s="27">
        <f t="shared" si="1"/>
        <v>900</v>
      </c>
      <c r="AL72" s="27"/>
      <c r="AM72" s="27"/>
      <c r="AN72" s="28">
        <f>-AN21/2</f>
        <v>-0.0032329271666666666</v>
      </c>
      <c r="AO72" s="28">
        <f>-AO21/2</f>
        <v>0.00040326680000000005</v>
      </c>
      <c r="AP72" s="28">
        <f>-AP21/2</f>
        <v>-1.0038319999999999E-06</v>
      </c>
      <c r="AQ72" s="28">
        <f>-AQ21/2</f>
        <v>0.00024098906666666667</v>
      </c>
      <c r="AR72" s="28">
        <f>-AR21/2</f>
        <v>-0.0004691592666666667</v>
      </c>
      <c r="AS72" s="28">
        <f>-AS21/2</f>
        <v>-3.5856393333333335E-05</v>
      </c>
      <c r="AT72" s="28">
        <f>-AT21/2</f>
        <v>2.6489326666666668E-05</v>
      </c>
      <c r="AU72" s="28">
        <f>-AU21/2</f>
        <v>2.565596E-05</v>
      </c>
      <c r="AV72" s="28">
        <f>-AV21/2</f>
        <v>-4.623975833333333E-05</v>
      </c>
      <c r="AW72" s="28">
        <f>-AW21/2</f>
        <v>-7.781523333333334E-05</v>
      </c>
      <c r="AX72" s="28">
        <f>-AX21/2</f>
        <v>4.171298E-05</v>
      </c>
      <c r="AY72" s="28">
        <f>-AY21/2</f>
        <v>-4.3067655E-05</v>
      </c>
      <c r="AZ72" s="28">
        <f>-AZ21/2</f>
        <v>-7.348511666666666E-07</v>
      </c>
      <c r="BA72" s="28">
        <f>-BA21/2</f>
        <v>-7.010003499999999E-06</v>
      </c>
    </row>
    <row r="73" spans="2:53" ht="11.25">
      <c r="B73" s="8" t="s">
        <v>56</v>
      </c>
      <c r="C73" s="3">
        <v>1200</v>
      </c>
      <c r="D73" s="5">
        <v>0.5533766666666667</v>
      </c>
      <c r="E73" s="5">
        <v>0.46114733333333335</v>
      </c>
      <c r="F73" s="4">
        <v>418.75983333333335</v>
      </c>
      <c r="G73" s="5">
        <v>0.5533737666666667</v>
      </c>
      <c r="H73" s="6">
        <v>-0.00127354464</v>
      </c>
      <c r="I73" s="6">
        <v>-2.9273513333333336E-05</v>
      </c>
      <c r="J73" s="6">
        <v>-0.00025123293333333336</v>
      </c>
      <c r="K73" s="6">
        <v>-0.002582654666666667</v>
      </c>
      <c r="L73" s="6">
        <v>9.418522E-06</v>
      </c>
      <c r="M73" s="6">
        <v>-8.10008E-05</v>
      </c>
      <c r="N73" s="6">
        <v>-0.00013140866666666668</v>
      </c>
      <c r="O73" s="6">
        <v>0.00040223823333333336</v>
      </c>
      <c r="P73" s="6">
        <v>-0.00011309955000000001</v>
      </c>
      <c r="Q73" s="6">
        <v>-3.346260666666667E-05</v>
      </c>
      <c r="R73" s="6">
        <v>5.793560666666667E-05</v>
      </c>
      <c r="S73" s="6">
        <v>-3.406506356666667E-05</v>
      </c>
      <c r="T73" s="6">
        <v>-3.991283733333333E-05</v>
      </c>
      <c r="U73" s="2">
        <v>9999.9448</v>
      </c>
      <c r="V73" s="1">
        <v>-22.8935</v>
      </c>
      <c r="W73" s="1">
        <v>-0.5303</v>
      </c>
      <c r="X73" s="1">
        <v>-4.541766666666667</v>
      </c>
      <c r="Y73" s="1">
        <v>-46.66223333333334</v>
      </c>
      <c r="Z73" s="1">
        <v>0.17046666666666668</v>
      </c>
      <c r="AA73" s="1">
        <v>-1.4654666666666667</v>
      </c>
      <c r="AB73" s="1">
        <v>-2.3746</v>
      </c>
      <c r="AC73" s="1">
        <v>7.268833333333333</v>
      </c>
      <c r="AD73" s="1">
        <v>-2.045</v>
      </c>
      <c r="AE73" s="1">
        <v>-0.6053666666666666</v>
      </c>
      <c r="AF73" s="1">
        <v>1.0481</v>
      </c>
      <c r="AG73" s="1">
        <v>-0.6173666666666667</v>
      </c>
      <c r="AH73" s="1">
        <v>-0.7196000000000001</v>
      </c>
      <c r="AK73" s="27">
        <f t="shared" si="1"/>
        <v>1000</v>
      </c>
      <c r="AL73" s="27"/>
      <c r="AM73" s="27"/>
      <c r="AN73" s="28">
        <f>-AN22/2</f>
        <v>-0.0027773435</v>
      </c>
      <c r="AO73" s="28">
        <f>-AO22/2</f>
        <v>0.0005076297333333334</v>
      </c>
      <c r="AP73" s="28">
        <f>-AP22/2</f>
        <v>1.0369488333333333E-06</v>
      </c>
      <c r="AQ73" s="28">
        <f>-AQ22/2</f>
        <v>0.00024367391666666667</v>
      </c>
      <c r="AR73" s="28">
        <f>-AR22/2</f>
        <v>-0.0004556155666666667</v>
      </c>
      <c r="AS73" s="28">
        <f>-AS22/2</f>
        <v>-3.7912053333333334E-05</v>
      </c>
      <c r="AT73" s="28">
        <f>-AT22/2</f>
        <v>2.6947696666666668E-05</v>
      </c>
      <c r="AU73" s="28">
        <f>-AU22/2</f>
        <v>2.6988325E-05</v>
      </c>
      <c r="AV73" s="28">
        <f>-AV22/2</f>
        <v>-4.792999999999999E-05</v>
      </c>
      <c r="AW73" s="28">
        <f>-AW22/2</f>
        <v>-7.584241666666666E-05</v>
      </c>
      <c r="AX73" s="28">
        <f>-AX22/2</f>
        <v>4.126734166666667E-05</v>
      </c>
      <c r="AY73" s="28">
        <f>-AY22/2</f>
        <v>-4.1967905E-05</v>
      </c>
      <c r="AZ73" s="28">
        <f>-AZ22/2</f>
        <v>-1.4733598333333335E-06</v>
      </c>
      <c r="BA73" s="28">
        <f>-BA22/2</f>
        <v>-7.4271033333333334E-06</v>
      </c>
    </row>
    <row r="74" spans="2:53" ht="11.25">
      <c r="B74" s="8" t="s">
        <v>56</v>
      </c>
      <c r="C74" s="3">
        <v>1300</v>
      </c>
      <c r="D74" s="5">
        <v>0.5989433333333333</v>
      </c>
      <c r="E74" s="5">
        <v>0.46072559999999996</v>
      </c>
      <c r="F74" s="4">
        <v>418.5314</v>
      </c>
      <c r="G74" s="5">
        <v>0.5989403666666666</v>
      </c>
      <c r="H74" s="6">
        <v>-0.0012411317763333335</v>
      </c>
      <c r="I74" s="6">
        <v>-1.3491771E-05</v>
      </c>
      <c r="J74" s="6">
        <v>-0.0002634181333333333</v>
      </c>
      <c r="K74" s="6">
        <v>-0.002825827333333333</v>
      </c>
      <c r="L74" s="6">
        <v>1.1776993666666666E-05</v>
      </c>
      <c r="M74" s="6">
        <v>-9.180785333333333E-05</v>
      </c>
      <c r="N74" s="6">
        <v>-0.00013360610000000001</v>
      </c>
      <c r="O74" s="6">
        <v>0.00043072276666666665</v>
      </c>
      <c r="P74" s="6">
        <v>-0.00012361213333333333</v>
      </c>
      <c r="Q74" s="6">
        <v>-3.506560333333333E-05</v>
      </c>
      <c r="R74" s="6">
        <v>6.066025333333334E-05</v>
      </c>
      <c r="S74" s="6">
        <v>-3.982875333333333E-05</v>
      </c>
      <c r="T74" s="6">
        <v>-3.8890501333333336E-05</v>
      </c>
      <c r="U74" s="2">
        <v>9999.951466666667</v>
      </c>
      <c r="V74" s="1">
        <v>-20.60936666666667</v>
      </c>
      <c r="W74" s="1">
        <v>-0.22613333333333333</v>
      </c>
      <c r="X74" s="1">
        <v>-4.3998333333333335</v>
      </c>
      <c r="Y74" s="1">
        <v>-47.17276666666667</v>
      </c>
      <c r="Z74" s="1">
        <v>0.19743333333333335</v>
      </c>
      <c r="AA74" s="1">
        <v>-1.5345666666666666</v>
      </c>
      <c r="AB74" s="1">
        <v>-2.2306666666666666</v>
      </c>
      <c r="AC74" s="1">
        <v>7.1919</v>
      </c>
      <c r="AD74" s="1">
        <v>-2.0649333333333337</v>
      </c>
      <c r="AE74" s="1">
        <v>-0.5859333333333333</v>
      </c>
      <c r="AF74" s="1">
        <v>1.0130666666666668</v>
      </c>
      <c r="AG74" s="1">
        <v>-0.6669999999999999</v>
      </c>
      <c r="AH74" s="1">
        <v>-0.6471</v>
      </c>
      <c r="AK74" s="27">
        <f t="shared" si="1"/>
        <v>1100</v>
      </c>
      <c r="AL74" s="27"/>
      <c r="AM74" s="27"/>
      <c r="AN74" s="28">
        <f>-AN23/2</f>
        <v>-0.003326017</v>
      </c>
      <c r="AO74" s="28">
        <f>-AO23/2</f>
        <v>0.0005784295666666667</v>
      </c>
      <c r="AP74" s="28">
        <f>-AP23/2</f>
        <v>2.502191333333333E-07</v>
      </c>
      <c r="AQ74" s="28">
        <f>-AQ23/2</f>
        <v>0.0002464409</v>
      </c>
      <c r="AR74" s="28">
        <f>-AR23/2</f>
        <v>-0.00043703741666666665</v>
      </c>
      <c r="AS74" s="28">
        <f>-AS23/2</f>
        <v>-3.9487669999999996E-05</v>
      </c>
      <c r="AT74" s="28">
        <f>-AT23/2</f>
        <v>2.780831666666667E-05</v>
      </c>
      <c r="AU74" s="28">
        <f>-AU23/2</f>
        <v>2.761157666666667E-05</v>
      </c>
      <c r="AV74" s="28">
        <f>-AV23/2</f>
        <v>-4.950751500000001E-05</v>
      </c>
      <c r="AW74" s="28">
        <f>-AW23/2</f>
        <v>-7.400051666666667E-05</v>
      </c>
      <c r="AX74" s="28">
        <f>-AX23/2</f>
        <v>4.0732545E-05</v>
      </c>
      <c r="AY74" s="28">
        <f>-AY23/2</f>
        <v>-4.099146833333334E-05</v>
      </c>
      <c r="AZ74" s="28">
        <f>-AZ23/2</f>
        <v>-1.9645595000000003E-06</v>
      </c>
      <c r="BA74" s="28">
        <f>-BA23/2</f>
        <v>-7.451990166666667E-06</v>
      </c>
    </row>
    <row r="75" spans="2:53" ht="11.25">
      <c r="B75" s="8" t="s">
        <v>56</v>
      </c>
      <c r="C75" s="3">
        <v>1400</v>
      </c>
      <c r="D75" s="5">
        <v>0.644432</v>
      </c>
      <c r="E75" s="5">
        <v>0.46030873333333333</v>
      </c>
      <c r="F75" s="4">
        <v>418.0993</v>
      </c>
      <c r="G75" s="5">
        <v>0.6444297</v>
      </c>
      <c r="H75" s="6">
        <v>-0.0010566009666666666</v>
      </c>
      <c r="I75" s="6">
        <v>1.7125443333333328E-06</v>
      </c>
      <c r="J75" s="6">
        <v>-0.0002726426666666666</v>
      </c>
      <c r="K75" s="6">
        <v>-0.003065312</v>
      </c>
      <c r="L75" s="6">
        <v>1.1689580666666667E-05</v>
      </c>
      <c r="M75" s="6">
        <v>-0.00010261985</v>
      </c>
      <c r="N75" s="6">
        <v>-0.00013703243333333334</v>
      </c>
      <c r="O75" s="6">
        <v>0.00045886109999999995</v>
      </c>
      <c r="P75" s="6">
        <v>-0.00013346373333333333</v>
      </c>
      <c r="Q75" s="6">
        <v>-3.633028666666667E-05</v>
      </c>
      <c r="R75" s="6">
        <v>6.384735666666666E-05</v>
      </c>
      <c r="S75" s="6">
        <v>-4.5250783333333334E-05</v>
      </c>
      <c r="T75" s="6">
        <v>-3.842169466666667E-05</v>
      </c>
      <c r="U75" s="2">
        <v>9999.9609</v>
      </c>
      <c r="V75" s="1">
        <v>-16.288333333333334</v>
      </c>
      <c r="W75" s="1">
        <v>0.02593333333333332</v>
      </c>
      <c r="X75" s="1">
        <v>-4.232</v>
      </c>
      <c r="Y75" s="1">
        <v>-47.55976666666667</v>
      </c>
      <c r="Z75" s="1">
        <v>0.1819666666666667</v>
      </c>
      <c r="AA75" s="1">
        <v>-1.5938999999999999</v>
      </c>
      <c r="AB75" s="1">
        <v>-2.126466666666667</v>
      </c>
      <c r="AC75" s="1">
        <v>7.120966666666667</v>
      </c>
      <c r="AD75" s="1">
        <v>-2.0718666666666667</v>
      </c>
      <c r="AE75" s="1">
        <v>-0.5640999999999999</v>
      </c>
      <c r="AF75" s="1">
        <v>0.9909333333333333</v>
      </c>
      <c r="AG75" s="1">
        <v>-0.7040666666666667</v>
      </c>
      <c r="AH75" s="1">
        <v>-0.5944333333333333</v>
      </c>
      <c r="AK75" s="27">
        <f t="shared" si="1"/>
        <v>1200</v>
      </c>
      <c r="AL75" s="27"/>
      <c r="AM75" s="27"/>
      <c r="AN75" s="28">
        <f>-AN24/2</f>
        <v>-0.0035662223333333336</v>
      </c>
      <c r="AO75" s="28">
        <f>-AO24/2</f>
        <v>0.000594152</v>
      </c>
      <c r="AP75" s="28">
        <f>-AP24/2</f>
        <v>-5.054226426666667E-06</v>
      </c>
      <c r="AQ75" s="28">
        <f>-AQ24/2</f>
        <v>0.00024870953333333334</v>
      </c>
      <c r="AR75" s="28">
        <f>-AR24/2</f>
        <v>-0.0004193761166666667</v>
      </c>
      <c r="AS75" s="28">
        <f>-AS24/2</f>
        <v>-4.018536833333333E-05</v>
      </c>
      <c r="AT75" s="28">
        <f>-AT24/2</f>
        <v>2.94249E-05</v>
      </c>
      <c r="AU75" s="28">
        <f>-AU24/2</f>
        <v>2.8049503333333334E-05</v>
      </c>
      <c r="AV75" s="28">
        <f>-AV24/2</f>
        <v>-5.063291166666667E-05</v>
      </c>
      <c r="AW75" s="28">
        <f>-AW24/2</f>
        <v>-7.264183333333334E-05</v>
      </c>
      <c r="AX75" s="28">
        <f>-AX24/2</f>
        <v>3.9443335000000005E-05</v>
      </c>
      <c r="AY75" s="28">
        <f>-AY24/2</f>
        <v>-4.0360816666666665E-05</v>
      </c>
      <c r="AZ75" s="28">
        <f>-AZ24/2</f>
        <v>-2.2304535000000004E-06</v>
      </c>
      <c r="BA75" s="28">
        <f>-BA24/2</f>
        <v>-7.3342086666666665E-06</v>
      </c>
    </row>
    <row r="76" spans="2:53" ht="11.25">
      <c r="B76" s="8" t="s">
        <v>56</v>
      </c>
      <c r="C76" s="3">
        <v>1500</v>
      </c>
      <c r="D76" s="5">
        <v>0.6892926666666668</v>
      </c>
      <c r="E76" s="5">
        <v>0.45952856666666664</v>
      </c>
      <c r="F76" s="4">
        <v>417.5360333333333</v>
      </c>
      <c r="G76" s="5">
        <v>0.6892907333333333</v>
      </c>
      <c r="H76" s="6">
        <v>-0.0007410953</v>
      </c>
      <c r="I76" s="6">
        <v>1.4578161000000002E-05</v>
      </c>
      <c r="J76" s="6">
        <v>-0.000277505</v>
      </c>
      <c r="K76" s="6">
        <v>-0.003305044</v>
      </c>
      <c r="L76" s="6">
        <v>9.745177E-06</v>
      </c>
      <c r="M76" s="6">
        <v>-0.00011229740333333334</v>
      </c>
      <c r="N76" s="6">
        <v>-0.0001410279</v>
      </c>
      <c r="O76" s="6">
        <v>0.0004858088</v>
      </c>
      <c r="P76" s="6">
        <v>-0.00014252496666666665</v>
      </c>
      <c r="Q76" s="6">
        <v>-3.718298666666667E-05</v>
      </c>
      <c r="R76" s="6">
        <v>6.68291E-05</v>
      </c>
      <c r="S76" s="6">
        <v>-5.091729666666666E-05</v>
      </c>
      <c r="T76" s="6">
        <v>-3.820010633333333E-05</v>
      </c>
      <c r="U76" s="2">
        <v>9999.9691</v>
      </c>
      <c r="V76" s="1">
        <v>-10.655566666666667</v>
      </c>
      <c r="W76" s="1">
        <v>0.21163333333333334</v>
      </c>
      <c r="X76" s="1">
        <v>-4.026466666666667</v>
      </c>
      <c r="Y76" s="1">
        <v>-47.9437</v>
      </c>
      <c r="Z76" s="1">
        <v>0.14193333333333333</v>
      </c>
      <c r="AA76" s="1">
        <v>-1.6306</v>
      </c>
      <c r="AB76" s="1">
        <v>-2.0462000000000002</v>
      </c>
      <c r="AC76" s="1">
        <v>7.048433333333333</v>
      </c>
      <c r="AD76" s="1">
        <v>-2.0685</v>
      </c>
      <c r="AE76" s="1">
        <v>-0.5394</v>
      </c>
      <c r="AF76" s="1">
        <v>0.9695666666666667</v>
      </c>
      <c r="AG76" s="1">
        <v>-0.7404000000000001</v>
      </c>
      <c r="AH76" s="1">
        <v>-0.5527666666666666</v>
      </c>
      <c r="AK76" s="27">
        <f t="shared" si="1"/>
        <v>1300</v>
      </c>
      <c r="AL76" s="27"/>
      <c r="AM76" s="27"/>
      <c r="AN76" s="28">
        <f>-AN25/2</f>
        <v>-0.0036918735</v>
      </c>
      <c r="AO76" s="28">
        <f>-AO25/2</f>
        <v>0.0005535338666666666</v>
      </c>
      <c r="AP76" s="28">
        <f>-AP25/2</f>
        <v>-1.0243273000000002E-05</v>
      </c>
      <c r="AQ76" s="28">
        <f>-AQ25/2</f>
        <v>0.00025093595</v>
      </c>
      <c r="AR76" s="28">
        <f>-AR25/2</f>
        <v>-0.00040668753333333337</v>
      </c>
      <c r="AS76" s="28">
        <f>-AS25/2</f>
        <v>-3.975020666666666E-05</v>
      </c>
      <c r="AT76" s="28">
        <f>-AT25/2</f>
        <v>3.127365833333333E-05</v>
      </c>
      <c r="AU76" s="28">
        <f>-AU25/2</f>
        <v>2.8722325E-05</v>
      </c>
      <c r="AV76" s="28">
        <f>-AV25/2</f>
        <v>-5.1325031666666665E-05</v>
      </c>
      <c r="AW76" s="28">
        <f>-AW25/2</f>
        <v>-7.125993333333333E-05</v>
      </c>
      <c r="AX76" s="28">
        <f>-AX25/2</f>
        <v>3.8626628333333334E-05</v>
      </c>
      <c r="AY76" s="28">
        <f>-AY25/2</f>
        <v>-3.984209E-05</v>
      </c>
      <c r="AZ76" s="28">
        <f>-AZ25/2</f>
        <v>-2.8435133166666666E-06</v>
      </c>
      <c r="BA76" s="28">
        <f>-BA25/2</f>
        <v>-6.738325416666666E-06</v>
      </c>
    </row>
    <row r="77" spans="2:53" ht="11.25">
      <c r="B77" s="8" t="s">
        <v>56</v>
      </c>
      <c r="C77" s="3">
        <v>1600</v>
      </c>
      <c r="D77" s="5">
        <v>0.7344886666666666</v>
      </c>
      <c r="E77" s="5">
        <v>0.45905536666666663</v>
      </c>
      <c r="F77" s="4">
        <v>416.7875</v>
      </c>
      <c r="G77" s="5">
        <v>0.7344868666666667</v>
      </c>
      <c r="H77" s="6">
        <v>-0.00023841780000000002</v>
      </c>
      <c r="I77" s="6">
        <v>2.104535833333333E-05</v>
      </c>
      <c r="J77" s="6">
        <v>-0.00027834726666666664</v>
      </c>
      <c r="K77" s="6">
        <v>-0.003553638333333333</v>
      </c>
      <c r="L77" s="6">
        <v>4.811756999999999E-06</v>
      </c>
      <c r="M77" s="6">
        <v>-0.00011879290999999999</v>
      </c>
      <c r="N77" s="6">
        <v>-0.0001455778</v>
      </c>
      <c r="O77" s="6">
        <v>0.0005125134666666666</v>
      </c>
      <c r="P77" s="6">
        <v>-0.0001508917</v>
      </c>
      <c r="Q77" s="6">
        <v>-3.7933403333333336E-05</v>
      </c>
      <c r="R77" s="6">
        <v>6.831044666666667E-05</v>
      </c>
      <c r="S77" s="6">
        <v>-5.685638666666667E-05</v>
      </c>
      <c r="T77" s="6">
        <v>-3.8141428E-05</v>
      </c>
      <c r="U77" s="2">
        <v>9999.975833333336</v>
      </c>
      <c r="V77" s="1">
        <v>-3.1701999999999995</v>
      </c>
      <c r="W77" s="1">
        <v>0.28633333333333333</v>
      </c>
      <c r="X77" s="1">
        <v>-3.7896666666666667</v>
      </c>
      <c r="Y77" s="1">
        <v>-48.37983333333333</v>
      </c>
      <c r="Z77" s="1">
        <v>0.06536666666666668</v>
      </c>
      <c r="AA77" s="1">
        <v>-1.6180666666666668</v>
      </c>
      <c r="AB77" s="1">
        <v>-1.9822</v>
      </c>
      <c r="AC77" s="1">
        <v>6.9779333333333335</v>
      </c>
      <c r="AD77" s="1">
        <v>-2.0547333333333335</v>
      </c>
      <c r="AE77" s="1">
        <v>-0.5164666666666667</v>
      </c>
      <c r="AF77" s="1">
        <v>0.9303666666666667</v>
      </c>
      <c r="AG77" s="1">
        <v>-0.7750333333333334</v>
      </c>
      <c r="AH77" s="1">
        <v>-0.5187333333333333</v>
      </c>
      <c r="AK77" s="27">
        <f t="shared" si="1"/>
        <v>1400</v>
      </c>
      <c r="AL77" s="27"/>
      <c r="AM77" s="27"/>
      <c r="AN77" s="28">
        <f>-AN26/2</f>
        <v>-0.003363813166666667</v>
      </c>
      <c r="AO77" s="28">
        <f>-AO26/2</f>
        <v>0.0004275026</v>
      </c>
      <c r="AP77" s="28">
        <f>-AP26/2</f>
        <v>-1.3756688333333334E-05</v>
      </c>
      <c r="AQ77" s="28">
        <f>-AQ26/2</f>
        <v>0.0002523521333333333</v>
      </c>
      <c r="AR77" s="28">
        <f>-AR26/2</f>
        <v>-0.00040320594999999996</v>
      </c>
      <c r="AS77" s="28">
        <f>-AS26/2</f>
        <v>-3.731659666666666E-05</v>
      </c>
      <c r="AT77" s="28">
        <f>-AT26/2</f>
        <v>3.3376325E-05</v>
      </c>
      <c r="AU77" s="28">
        <f>-AU26/2</f>
        <v>3.011724833333333E-05</v>
      </c>
      <c r="AV77" s="28">
        <f>-AV26/2</f>
        <v>-5.1577065E-05</v>
      </c>
      <c r="AW77" s="28">
        <f>-AW26/2</f>
        <v>-7.046273333333333E-05</v>
      </c>
      <c r="AX77" s="28">
        <f>-AX26/2</f>
        <v>3.818603166666667E-05</v>
      </c>
      <c r="AY77" s="28">
        <f>-AY26/2</f>
        <v>-3.940810833333333E-05</v>
      </c>
      <c r="AZ77" s="28">
        <f>-AZ26/2</f>
        <v>-3.876698166666667E-06</v>
      </c>
      <c r="BA77" s="28">
        <f>-BA26/2</f>
        <v>-5.788138983333333E-06</v>
      </c>
    </row>
    <row r="78" spans="2:53" ht="11.25">
      <c r="B78" s="8" t="s">
        <v>56</v>
      </c>
      <c r="C78" s="3">
        <v>1800</v>
      </c>
      <c r="D78" s="5">
        <v>0.8264586666666668</v>
      </c>
      <c r="E78" s="5">
        <v>0.4591437333333333</v>
      </c>
      <c r="F78" s="4">
        <v>415.4295333333334</v>
      </c>
      <c r="G78" s="5">
        <v>0.8264566333333333</v>
      </c>
      <c r="H78" s="6">
        <v>0.0008564886666666667</v>
      </c>
      <c r="I78" s="6">
        <v>3.963868E-05</v>
      </c>
      <c r="J78" s="6">
        <v>-0.0002700408333333333</v>
      </c>
      <c r="K78" s="6">
        <v>-0.004063891666666666</v>
      </c>
      <c r="L78" s="6">
        <v>-7.035180000000001E-06</v>
      </c>
      <c r="M78" s="6">
        <v>-0.00013423356666666668</v>
      </c>
      <c r="N78" s="6">
        <v>-0.00015720676666666666</v>
      </c>
      <c r="O78" s="6">
        <v>0.0005682321666666666</v>
      </c>
      <c r="P78" s="6">
        <v>-0.00016895236666666667</v>
      </c>
      <c r="Q78" s="6">
        <v>-3.5065656666666665E-05</v>
      </c>
      <c r="R78" s="6">
        <v>7.012249333333334E-05</v>
      </c>
      <c r="S78" s="6">
        <v>-6.979763666666666E-05</v>
      </c>
      <c r="T78" s="6">
        <v>-3.520048666666667E-05</v>
      </c>
      <c r="U78" s="2">
        <v>9999.974766666668</v>
      </c>
      <c r="V78" s="1">
        <v>10.4096</v>
      </c>
      <c r="W78" s="1">
        <v>0.48046666666666665</v>
      </c>
      <c r="X78" s="1">
        <v>-3.2673666666666663</v>
      </c>
      <c r="Y78" s="1">
        <v>-49.168733333333336</v>
      </c>
      <c r="Z78" s="1">
        <v>-0.0852</v>
      </c>
      <c r="AA78" s="1">
        <v>-1.6255</v>
      </c>
      <c r="AB78" s="1">
        <v>-1.9023666666666665</v>
      </c>
      <c r="AC78" s="1">
        <v>6.875166666666666</v>
      </c>
      <c r="AD78" s="1">
        <v>-2.0446666666666666</v>
      </c>
      <c r="AE78" s="1">
        <v>-0.42419999999999997</v>
      </c>
      <c r="AF78" s="1">
        <v>0.8492999999999999</v>
      </c>
      <c r="AG78" s="1">
        <v>-0.845</v>
      </c>
      <c r="AH78" s="1">
        <v>-0.4255333333333333</v>
      </c>
      <c r="AK78" s="27">
        <f t="shared" si="1"/>
        <v>1500</v>
      </c>
      <c r="AL78" s="27"/>
      <c r="AM78" s="27"/>
      <c r="AN78" s="28">
        <f>-AN27/2</f>
        <v>-0.0027371158333333334</v>
      </c>
      <c r="AO78" s="28">
        <f>-AO27/2</f>
        <v>0.00024823661666666666</v>
      </c>
      <c r="AP78" s="28">
        <f>-AP27/2</f>
        <v>-1.6434898999999998E-05</v>
      </c>
      <c r="AQ78" s="28">
        <f>-AQ27/2</f>
        <v>0.0002513663666666667</v>
      </c>
      <c r="AR78" s="28">
        <f>-AR27/2</f>
        <v>-0.0004032502833333333</v>
      </c>
      <c r="AS78" s="28">
        <f>-AS27/2</f>
        <v>-3.4295415E-05</v>
      </c>
      <c r="AT78" s="28">
        <f>-AT27/2</f>
        <v>3.547119833333334E-05</v>
      </c>
      <c r="AU78" s="28">
        <f>-AU27/2</f>
        <v>3.2010458333333336E-05</v>
      </c>
      <c r="AV78" s="28">
        <f>-AV27/2</f>
        <v>-5.132665833333333E-05</v>
      </c>
      <c r="AW78" s="28">
        <f>-AW27/2</f>
        <v>-6.984968333333335E-05</v>
      </c>
      <c r="AX78" s="28">
        <f>-AX27/2</f>
        <v>3.791883166666667E-05</v>
      </c>
      <c r="AY78" s="28">
        <f>-AY27/2</f>
        <v>-3.909656166666667E-05</v>
      </c>
      <c r="AZ78" s="28">
        <f>-AZ27/2</f>
        <v>-4.9376163333333335E-06</v>
      </c>
      <c r="BA78" s="28">
        <f>-BA27/2</f>
        <v>-5.264764E-06</v>
      </c>
    </row>
    <row r="79" spans="2:53" ht="11.25">
      <c r="B79" s="8" t="s">
        <v>56</v>
      </c>
      <c r="C79" s="3">
        <v>2000</v>
      </c>
      <c r="D79" s="5">
        <v>0.9175663333333334</v>
      </c>
      <c r="E79" s="5">
        <v>0.45878303333333337</v>
      </c>
      <c r="F79" s="4">
        <v>415.0577333333333</v>
      </c>
      <c r="G79" s="5">
        <v>0.9175636333333334</v>
      </c>
      <c r="H79" s="6">
        <v>0.0012910747333333334</v>
      </c>
      <c r="I79" s="6">
        <v>4.3962956666666665E-05</v>
      </c>
      <c r="J79" s="6">
        <v>-0.00024961376666666666</v>
      </c>
      <c r="K79" s="6">
        <v>-0.004546873</v>
      </c>
      <c r="L79" s="6">
        <v>-1.3594319999999996E-05</v>
      </c>
      <c r="M79" s="6">
        <v>-0.00014855859999999998</v>
      </c>
      <c r="N79" s="6">
        <v>-0.00017164646666666667</v>
      </c>
      <c r="O79" s="6">
        <v>0.0006234999666666666</v>
      </c>
      <c r="P79" s="6">
        <v>-0.00018886</v>
      </c>
      <c r="Q79" s="6">
        <v>-3.695727666666667E-05</v>
      </c>
      <c r="R79" s="6">
        <v>7.286789666666666E-05</v>
      </c>
      <c r="S79" s="6">
        <v>-8.192748000000001E-05</v>
      </c>
      <c r="T79" s="6">
        <v>-3.2595198333333334E-05</v>
      </c>
      <c r="U79" s="2">
        <v>9999.9725</v>
      </c>
      <c r="V79" s="1">
        <v>14.127133333333333</v>
      </c>
      <c r="W79" s="1">
        <v>0.4785333333333333</v>
      </c>
      <c r="X79" s="1">
        <v>-2.7209333333333334</v>
      </c>
      <c r="Y79" s="1">
        <v>-49.550266666666666</v>
      </c>
      <c r="Z79" s="1">
        <v>-0.14823333333333336</v>
      </c>
      <c r="AA79" s="1">
        <v>-1.6196666666666666</v>
      </c>
      <c r="AB79" s="1">
        <v>-1.8706666666666667</v>
      </c>
      <c r="AC79" s="1">
        <v>6.795233333333333</v>
      </c>
      <c r="AD79" s="1">
        <v>-2.058566666666666</v>
      </c>
      <c r="AE79" s="1">
        <v>-0.4030666666666667</v>
      </c>
      <c r="AF79" s="1">
        <v>0.7944</v>
      </c>
      <c r="AG79" s="1">
        <v>-0.8935</v>
      </c>
      <c r="AH79" s="1">
        <v>-0.3544333333333333</v>
      </c>
      <c r="AK79" s="27">
        <f t="shared" si="1"/>
        <v>1600</v>
      </c>
      <c r="AL79" s="27"/>
      <c r="AM79" s="27"/>
      <c r="AN79" s="28">
        <f>-AN28/2</f>
        <v>-0.0023603048333333335</v>
      </c>
      <c r="AO79" s="28">
        <f>-AO28/2</f>
        <v>-3.8782786666666665E-05</v>
      </c>
      <c r="AP79" s="28">
        <f>-AP28/2</f>
        <v>-1.8780416666666667E-05</v>
      </c>
      <c r="AQ79" s="28">
        <f>-AQ28/2</f>
        <v>0.00024724918333333333</v>
      </c>
      <c r="AR79" s="28">
        <f>-AR28/2</f>
        <v>-0.0003997339333333333</v>
      </c>
      <c r="AS79" s="28">
        <f>-AS28/2</f>
        <v>-2.913006E-05</v>
      </c>
      <c r="AT79" s="28">
        <f>-AT28/2</f>
        <v>3.692308666666667E-05</v>
      </c>
      <c r="AU79" s="28">
        <f>-AU28/2</f>
        <v>3.4490135E-05</v>
      </c>
      <c r="AV79" s="28">
        <f>-AV28/2</f>
        <v>-5.093966500000001E-05</v>
      </c>
      <c r="AW79" s="28">
        <f>-AW28/2</f>
        <v>-6.956655E-05</v>
      </c>
      <c r="AX79" s="28">
        <f>-AX28/2</f>
        <v>3.735804333333333E-05</v>
      </c>
      <c r="AY79" s="28">
        <f>-AY28/2</f>
        <v>-3.8838188333333334E-05</v>
      </c>
      <c r="AZ79" s="28">
        <f>-AZ28/2</f>
        <v>-6.108748500000001E-06</v>
      </c>
      <c r="BA79" s="28">
        <f>-BA28/2</f>
        <v>-4.233756166666667E-06</v>
      </c>
    </row>
    <row r="80" spans="2:53" ht="11.25">
      <c r="B80" s="8" t="s">
        <v>56</v>
      </c>
      <c r="C80" s="3">
        <v>2200</v>
      </c>
      <c r="D80" s="5">
        <v>1.0082213333333334</v>
      </c>
      <c r="E80" s="5">
        <v>0.45828243333333335</v>
      </c>
      <c r="F80" s="4">
        <v>415.7375666666667</v>
      </c>
      <c r="G80" s="5">
        <v>1.0082193333333334</v>
      </c>
      <c r="H80" s="6">
        <v>0.0007344443333333334</v>
      </c>
      <c r="I80" s="6">
        <v>3.9833106666666666E-05</v>
      </c>
      <c r="J80" s="6">
        <v>-0.00022415030000000002</v>
      </c>
      <c r="K80" s="6">
        <v>-0.005027054666666667</v>
      </c>
      <c r="L80" s="6">
        <v>-4.9691466666666675E-06</v>
      </c>
      <c r="M80" s="6">
        <v>-0.00016155523333333333</v>
      </c>
      <c r="N80" s="6">
        <v>-0.00018620386666666665</v>
      </c>
      <c r="O80" s="6">
        <v>0.0006776676333333332</v>
      </c>
      <c r="P80" s="6">
        <v>-0.00021229040000000002</v>
      </c>
      <c r="Q80" s="6">
        <v>-3.923768333333333E-05</v>
      </c>
      <c r="R80" s="6">
        <v>7.735420666666667E-05</v>
      </c>
      <c r="S80" s="6">
        <v>-9.405034333333333E-05</v>
      </c>
      <c r="T80" s="6">
        <v>-2.9764906666666666E-05</v>
      </c>
      <c r="U80" s="2">
        <v>9999.981633333335</v>
      </c>
      <c r="V80" s="1">
        <v>7.329033333333334</v>
      </c>
      <c r="W80" s="1">
        <v>0.3945666666666667</v>
      </c>
      <c r="X80" s="1">
        <v>-2.2239</v>
      </c>
      <c r="Y80" s="1">
        <v>-49.85876666666667</v>
      </c>
      <c r="Z80" s="1">
        <v>-0.0491</v>
      </c>
      <c r="AA80" s="1">
        <v>-1.6026999999999998</v>
      </c>
      <c r="AB80" s="1">
        <v>-1.8467333333333336</v>
      </c>
      <c r="AC80" s="1">
        <v>6.7215</v>
      </c>
      <c r="AD80" s="1">
        <v>-2.105933333333333</v>
      </c>
      <c r="AE80" s="1">
        <v>-0.38936666666666664</v>
      </c>
      <c r="AF80" s="1">
        <v>0.7672666666666667</v>
      </c>
      <c r="AG80" s="1">
        <v>-0.9334666666666666</v>
      </c>
      <c r="AH80" s="1">
        <v>-0.2945666666666667</v>
      </c>
      <c r="AK80" s="27">
        <f t="shared" si="1"/>
        <v>1800</v>
      </c>
      <c r="AL80" s="27"/>
      <c r="AM80" s="27"/>
      <c r="AN80" s="28">
        <f>-AN29/2</f>
        <v>-0.0032742413333333334</v>
      </c>
      <c r="AO80" s="28">
        <f>-AO29/2</f>
        <v>-0.0006653963333333332</v>
      </c>
      <c r="AP80" s="28">
        <f>-AP29/2</f>
        <v>-3.4680728333333335E-05</v>
      </c>
      <c r="AQ80" s="28">
        <f>-AQ29/2</f>
        <v>0.00022976971666666666</v>
      </c>
      <c r="AR80" s="28">
        <f>-AR29/2</f>
        <v>-0.00037210595</v>
      </c>
      <c r="AS80" s="28">
        <f>-AS29/2</f>
        <v>-1.919677166666667E-05</v>
      </c>
      <c r="AT80" s="28">
        <f>-AT29/2</f>
        <v>4.213484166666667E-05</v>
      </c>
      <c r="AU80" s="28">
        <f>-AU29/2</f>
        <v>4.121661E-05</v>
      </c>
      <c r="AV80" s="28">
        <f>-AV29/2</f>
        <v>-5.236884166666668E-05</v>
      </c>
      <c r="AW80" s="28">
        <f>-AW29/2</f>
        <v>-6.753853333333334E-05</v>
      </c>
      <c r="AX80" s="28">
        <f>-AX29/2</f>
        <v>3.1151406666666664E-05</v>
      </c>
      <c r="AY80" s="28">
        <f>-AY29/2</f>
        <v>-3.807577E-05</v>
      </c>
      <c r="AZ80" s="28">
        <f>-AZ29/2</f>
        <v>-6.543284000000001E-06</v>
      </c>
      <c r="BA80" s="28">
        <f>-BA29/2</f>
        <v>-5.261469499999999E-06</v>
      </c>
    </row>
    <row r="81" spans="2:53" ht="11.25">
      <c r="B81" s="8" t="s">
        <v>56</v>
      </c>
      <c r="C81" s="3">
        <v>2400</v>
      </c>
      <c r="D81" s="5">
        <v>1.0989366666666667</v>
      </c>
      <c r="E81" s="5">
        <v>0.45789033333333334</v>
      </c>
      <c r="F81" s="4">
        <v>416.2815</v>
      </c>
      <c r="G81" s="5">
        <v>1.098935</v>
      </c>
      <c r="H81" s="6">
        <v>0.00020381199999999997</v>
      </c>
      <c r="I81" s="6">
        <v>4.2112343333333334E-05</v>
      </c>
      <c r="J81" s="6">
        <v>-0.00021246446666666664</v>
      </c>
      <c r="K81" s="6">
        <v>-0.005523813333333333</v>
      </c>
      <c r="L81" s="6">
        <v>6.393239000000001E-06</v>
      </c>
      <c r="M81" s="6">
        <v>-0.0001737277666666667</v>
      </c>
      <c r="N81" s="6">
        <v>-0.00019554393333333332</v>
      </c>
      <c r="O81" s="6">
        <v>0.0007320934999999999</v>
      </c>
      <c r="P81" s="6">
        <v>-0.00023536080000000003</v>
      </c>
      <c r="Q81" s="6">
        <v>-3.974257E-05</v>
      </c>
      <c r="R81" s="6">
        <v>7.839133333333334E-05</v>
      </c>
      <c r="S81" s="6">
        <v>-0.00010758584666666667</v>
      </c>
      <c r="T81" s="6">
        <v>-2.503023E-05</v>
      </c>
      <c r="U81" s="2">
        <v>9999.984633333335</v>
      </c>
      <c r="V81" s="1">
        <v>1.8897666666666677</v>
      </c>
      <c r="W81" s="1">
        <v>0.38389999999999996</v>
      </c>
      <c r="X81" s="1">
        <v>-1.9334999999999998</v>
      </c>
      <c r="Y81" s="1">
        <v>-50.26363333333333</v>
      </c>
      <c r="Z81" s="1">
        <v>0.058233333333333324</v>
      </c>
      <c r="AA81" s="1">
        <v>-1.5816</v>
      </c>
      <c r="AB81" s="1">
        <v>-1.7794333333333334</v>
      </c>
      <c r="AC81" s="1">
        <v>6.661833333333333</v>
      </c>
      <c r="AD81" s="1">
        <v>-2.1419333333333332</v>
      </c>
      <c r="AE81" s="1">
        <v>-0.3615333333333333</v>
      </c>
      <c r="AF81" s="1">
        <v>0.7136666666666667</v>
      </c>
      <c r="AG81" s="1">
        <v>-0.9794</v>
      </c>
      <c r="AH81" s="1">
        <v>-0.2275</v>
      </c>
      <c r="AK81" s="27">
        <f t="shared" si="1"/>
        <v>2000</v>
      </c>
      <c r="AL81" s="27"/>
      <c r="AM81" s="27"/>
      <c r="AN81" s="28">
        <f>-AN30/2</f>
        <v>-0.0037117809999999995</v>
      </c>
      <c r="AO81" s="28">
        <f>-AO30/2</f>
        <v>-0.000982436</v>
      </c>
      <c r="AP81" s="28">
        <f>-AP30/2</f>
        <v>-4.854528833333333E-05</v>
      </c>
      <c r="AQ81" s="28">
        <f>-AQ30/2</f>
        <v>0.00020165044999999999</v>
      </c>
      <c r="AR81" s="28">
        <f>-AR30/2</f>
        <v>-0.0003455578333333333</v>
      </c>
      <c r="AS81" s="28">
        <f>-AS30/2</f>
        <v>-1.3178623333333334E-05</v>
      </c>
      <c r="AT81" s="28">
        <f>-AT30/2</f>
        <v>4.532507333333333E-05</v>
      </c>
      <c r="AU81" s="28">
        <f>-AU30/2</f>
        <v>4.7953661666666674E-05</v>
      </c>
      <c r="AV81" s="28">
        <f>-AV30/2</f>
        <v>-5.2384355E-05</v>
      </c>
      <c r="AW81" s="28">
        <f>-AW30/2</f>
        <v>-6.513325E-05</v>
      </c>
      <c r="AX81" s="28">
        <f>-AX30/2</f>
        <v>2.4737396666666667E-05</v>
      </c>
      <c r="AY81" s="28">
        <f>-AY30/2</f>
        <v>-3.716957333333334E-05</v>
      </c>
      <c r="AZ81" s="28">
        <f>-AZ30/2</f>
        <v>-5.637899833333333E-06</v>
      </c>
      <c r="BA81" s="28">
        <f>-BA30/2</f>
        <v>-5.841733333333333E-06</v>
      </c>
    </row>
    <row r="82" spans="2:53" ht="11.25">
      <c r="B82" s="8" t="s">
        <v>56</v>
      </c>
      <c r="C82" s="3">
        <v>2600</v>
      </c>
      <c r="D82" s="5">
        <v>1.19043</v>
      </c>
      <c r="E82" s="5">
        <v>0.45785773333333335</v>
      </c>
      <c r="F82" s="4">
        <v>416.2029</v>
      </c>
      <c r="G82" s="5">
        <v>1.1904283333333332</v>
      </c>
      <c r="H82" s="6">
        <v>0.00031468399999999997</v>
      </c>
      <c r="I82" s="6">
        <v>4.083919666666666E-05</v>
      </c>
      <c r="J82" s="6">
        <v>-0.00019107279999999998</v>
      </c>
      <c r="K82" s="6">
        <v>-0.0060170119999999995</v>
      </c>
      <c r="L82" s="6">
        <v>5.336737666666667E-06</v>
      </c>
      <c r="M82" s="6">
        <v>-0.00018461296666666665</v>
      </c>
      <c r="N82" s="6">
        <v>-0.0002088731</v>
      </c>
      <c r="O82" s="6">
        <v>0.0007868567333333335</v>
      </c>
      <c r="P82" s="6">
        <v>-0.00025688386666666667</v>
      </c>
      <c r="Q82" s="6">
        <v>-4.156412666666666E-05</v>
      </c>
      <c r="R82" s="6">
        <v>8.256418999999999E-05</v>
      </c>
      <c r="S82" s="6">
        <v>-0.00011996102</v>
      </c>
      <c r="T82" s="6">
        <v>-2.208349333333334E-05</v>
      </c>
      <c r="U82" s="2">
        <v>9999.9853</v>
      </c>
      <c r="V82" s="1">
        <v>2.6756666666666664</v>
      </c>
      <c r="W82" s="1">
        <v>0.3433</v>
      </c>
      <c r="X82" s="1">
        <v>-1.6051666666666666</v>
      </c>
      <c r="Y82" s="1">
        <v>-50.5434</v>
      </c>
      <c r="Z82" s="1">
        <v>0.044733333333333326</v>
      </c>
      <c r="AA82" s="1">
        <v>-1.5513333333333332</v>
      </c>
      <c r="AB82" s="1">
        <v>-1.7546333333333333</v>
      </c>
      <c r="AC82" s="1">
        <v>6.6098</v>
      </c>
      <c r="AD82" s="1">
        <v>-2.1581</v>
      </c>
      <c r="AE82" s="1">
        <v>-0.3491333333333333</v>
      </c>
      <c r="AF82" s="1">
        <v>0.6938666666666666</v>
      </c>
      <c r="AG82" s="1">
        <v>-1.008</v>
      </c>
      <c r="AH82" s="1">
        <v>-0.1853</v>
      </c>
      <c r="AK82" s="27">
        <f t="shared" si="1"/>
        <v>2200</v>
      </c>
      <c r="AL82" s="27"/>
      <c r="AM82" s="27"/>
      <c r="AN82" s="28">
        <f>-AN31/2</f>
        <v>-0.0034869808333333335</v>
      </c>
      <c r="AO82" s="28">
        <f>-AO31/2</f>
        <v>-0.0007749365</v>
      </c>
      <c r="AP82" s="28">
        <f>-AP31/2</f>
        <v>-5.0202905E-05</v>
      </c>
      <c r="AQ82" s="28">
        <f>-AQ31/2</f>
        <v>0.00017965141666666666</v>
      </c>
      <c r="AR82" s="28">
        <f>-AR31/2</f>
        <v>-0.0003351812166666667</v>
      </c>
      <c r="AS82" s="28">
        <f>-AS31/2</f>
        <v>-1.3945371666666669E-05</v>
      </c>
      <c r="AT82" s="28">
        <f>-AT31/2</f>
        <v>4.765754666666666E-05</v>
      </c>
      <c r="AU82" s="28">
        <f>-AU31/2</f>
        <v>5.46515E-05</v>
      </c>
      <c r="AV82" s="28">
        <f>-AV31/2</f>
        <v>-5.1807613333333334E-05</v>
      </c>
      <c r="AW82" s="28">
        <f>-AW31/2</f>
        <v>-6.088016666666667E-05</v>
      </c>
      <c r="AX82" s="28">
        <f>-AX31/2</f>
        <v>2.126910666666667E-05</v>
      </c>
      <c r="AY82" s="28">
        <f>-AY31/2</f>
        <v>-3.633951833333333E-05</v>
      </c>
      <c r="AZ82" s="28">
        <f>-AZ31/2</f>
        <v>-6.056450833333333E-06</v>
      </c>
      <c r="BA82" s="28">
        <f>-BA31/2</f>
        <v>-5.606665E-06</v>
      </c>
    </row>
    <row r="83" spans="2:53" ht="11.25">
      <c r="B83" s="8" t="s">
        <v>56</v>
      </c>
      <c r="C83" s="3">
        <v>2800</v>
      </c>
      <c r="D83" s="5">
        <v>1.280928</v>
      </c>
      <c r="E83" s="5">
        <v>0.4574743333333333</v>
      </c>
      <c r="F83" s="4">
        <v>416.41243333333335</v>
      </c>
      <c r="G83" s="5">
        <v>1.2809266666666665</v>
      </c>
      <c r="H83" s="6">
        <v>7.00365666666666E-05</v>
      </c>
      <c r="I83" s="6">
        <v>-3.0321339999999997E-05</v>
      </c>
      <c r="J83" s="6">
        <v>-0.0002299942</v>
      </c>
      <c r="K83" s="6">
        <v>-0.006506327666666666</v>
      </c>
      <c r="L83" s="6">
        <v>4.489910333333334E-06</v>
      </c>
      <c r="M83" s="6">
        <v>-0.00017362673333333334</v>
      </c>
      <c r="N83" s="6">
        <v>-0.0002109894</v>
      </c>
      <c r="O83" s="6">
        <v>0.0008425967666666666</v>
      </c>
      <c r="P83" s="6">
        <v>-0.0002806117</v>
      </c>
      <c r="Q83" s="6">
        <v>-5.682718333333334E-05</v>
      </c>
      <c r="R83" s="6">
        <v>7.985832E-05</v>
      </c>
      <c r="S83" s="6">
        <v>-0.00012888186666666667</v>
      </c>
      <c r="T83" s="6">
        <v>-2.1377316666666663E-05</v>
      </c>
      <c r="U83" s="2">
        <v>9999.986300000002</v>
      </c>
      <c r="V83" s="1">
        <v>0.5800666666666666</v>
      </c>
      <c r="W83" s="1">
        <v>-0.23673333333333335</v>
      </c>
      <c r="X83" s="1">
        <v>-1.7959000000000003</v>
      </c>
      <c r="Y83" s="1">
        <v>-50.792633333333335</v>
      </c>
      <c r="Z83" s="1">
        <v>0.035</v>
      </c>
      <c r="AA83" s="1">
        <v>-1.3558000000000001</v>
      </c>
      <c r="AB83" s="1">
        <v>-1.6470666666666667</v>
      </c>
      <c r="AC83" s="1">
        <v>6.578066666666667</v>
      </c>
      <c r="AD83" s="1">
        <v>-2.1908666666666665</v>
      </c>
      <c r="AE83" s="1">
        <v>-0.4437</v>
      </c>
      <c r="AF83" s="1">
        <v>0.6236</v>
      </c>
      <c r="AG83" s="1">
        <v>-1.0065333333333333</v>
      </c>
      <c r="AH83" s="1">
        <v>-0.1665666666666667</v>
      </c>
      <c r="AK83" s="27">
        <f t="shared" si="1"/>
        <v>2400</v>
      </c>
      <c r="AL83" s="27"/>
      <c r="AM83" s="27"/>
      <c r="AN83" s="28">
        <f>-AN32/2</f>
        <v>-0.0029629091666666667</v>
      </c>
      <c r="AO83" s="28">
        <f>-AO32/2</f>
        <v>-0.0005513335166666667</v>
      </c>
      <c r="AP83" s="28">
        <f>-AP32/2</f>
        <v>-5.728467E-05</v>
      </c>
      <c r="AQ83" s="28">
        <f>-AQ32/2</f>
        <v>0.0001749606333333333</v>
      </c>
      <c r="AR83" s="28">
        <f>-AR32/2</f>
        <v>-0.00032548098333333333</v>
      </c>
      <c r="AS83" s="28">
        <f>-AS32/2</f>
        <v>-1.5926464999999998E-05</v>
      </c>
      <c r="AT83" s="28">
        <f>-AT32/2</f>
        <v>5.0750091666666676E-05</v>
      </c>
      <c r="AU83" s="28">
        <f>-AU32/2</f>
        <v>5.764695E-05</v>
      </c>
      <c r="AV83" s="28">
        <f>-AV32/2</f>
        <v>-5.1077756666666673E-05</v>
      </c>
      <c r="AW83" s="28">
        <f>-AW32/2</f>
        <v>-5.7139949999999995E-05</v>
      </c>
      <c r="AX83" s="28">
        <f>-AX32/2</f>
        <v>1.884129666666667E-05</v>
      </c>
      <c r="AY83" s="28">
        <f>-AY32/2</f>
        <v>-3.5070971666666664E-05</v>
      </c>
      <c r="AZ83" s="28">
        <f>-AZ32/2</f>
        <v>-7.352346666666666E-06</v>
      </c>
      <c r="BA83" s="28">
        <f>-BA32/2</f>
        <v>-4.942923166666667E-06</v>
      </c>
    </row>
    <row r="84" spans="2:53" ht="11.25">
      <c r="B84" s="8" t="s">
        <v>56</v>
      </c>
      <c r="C84" s="3">
        <v>3000</v>
      </c>
      <c r="D84" s="5">
        <v>1.371823</v>
      </c>
      <c r="E84" s="5">
        <v>0.45727433333333334</v>
      </c>
      <c r="F84" s="4">
        <v>417.22076666666663</v>
      </c>
      <c r="G84" s="5">
        <v>1.3718206666666666</v>
      </c>
      <c r="H84" s="6">
        <v>-0.0010334477033333333</v>
      </c>
      <c r="I84" s="6">
        <v>-6.677528E-05</v>
      </c>
      <c r="J84" s="6">
        <v>-0.00036998150000000003</v>
      </c>
      <c r="K84" s="6">
        <v>-0.006992915333333333</v>
      </c>
      <c r="L84" s="6">
        <v>2.0568049E-05</v>
      </c>
      <c r="M84" s="6">
        <v>-0.00016829863333333336</v>
      </c>
      <c r="N84" s="6">
        <v>-0.0001890822</v>
      </c>
      <c r="O84" s="6">
        <v>0.0008986423666666666</v>
      </c>
      <c r="P84" s="6">
        <v>-0.000304979</v>
      </c>
      <c r="Q84" s="6">
        <v>-7.676488666666667E-05</v>
      </c>
      <c r="R84" s="6">
        <v>7.828657333333333E-05</v>
      </c>
      <c r="S84" s="6">
        <v>-0.00013736346666666665</v>
      </c>
      <c r="T84" s="6">
        <v>-2.1984013333333334E-05</v>
      </c>
      <c r="U84" s="2">
        <v>9999.983566666668</v>
      </c>
      <c r="V84" s="1">
        <v>-7.502766666666666</v>
      </c>
      <c r="W84" s="1">
        <v>-0.4867333333333333</v>
      </c>
      <c r="X84" s="1">
        <v>-2.6971666666666665</v>
      </c>
      <c r="Y84" s="1">
        <v>-50.974266666666665</v>
      </c>
      <c r="Z84" s="1">
        <v>0.14986666666666668</v>
      </c>
      <c r="AA84" s="1">
        <v>-1.2270999999999999</v>
      </c>
      <c r="AB84" s="1">
        <v>-1.3783333333333332</v>
      </c>
      <c r="AC84" s="1">
        <v>6.5507333333333335</v>
      </c>
      <c r="AD84" s="1">
        <v>-2.2233</v>
      </c>
      <c r="AE84" s="1">
        <v>-0.5596333333333333</v>
      </c>
      <c r="AF84" s="1">
        <v>0.5708666666666666</v>
      </c>
      <c r="AG84" s="1">
        <v>-1.0016</v>
      </c>
      <c r="AH84" s="1">
        <v>-0.16003333333333333</v>
      </c>
      <c r="AK84" s="27">
        <f t="shared" si="1"/>
        <v>2600</v>
      </c>
      <c r="AL84" s="27"/>
      <c r="AM84" s="27"/>
      <c r="AN84" s="28">
        <f>-AN33/2</f>
        <v>-0.003291478</v>
      </c>
      <c r="AO84" s="28">
        <f>-AO33/2</f>
        <v>-0.0006623478333333332</v>
      </c>
      <c r="AP84" s="28">
        <f>-AP33/2</f>
        <v>-5.7275216666666674E-05</v>
      </c>
      <c r="AQ84" s="28">
        <f>-AQ33/2</f>
        <v>0.00016777513333333333</v>
      </c>
      <c r="AR84" s="28">
        <f>-AR33/2</f>
        <v>-0.00030835826666666667</v>
      </c>
      <c r="AS84" s="28">
        <f>-AS33/2</f>
        <v>-1.3316145000000001E-05</v>
      </c>
      <c r="AT84" s="28">
        <f>-AT33/2</f>
        <v>5.070144166666667E-05</v>
      </c>
      <c r="AU84" s="28">
        <f>-AU33/2</f>
        <v>6.104288333333333E-05</v>
      </c>
      <c r="AV84" s="28">
        <f>-AV33/2</f>
        <v>-5.1182331666666664E-05</v>
      </c>
      <c r="AW84" s="28">
        <f>-AW33/2</f>
        <v>-5.3774451666666664E-05</v>
      </c>
      <c r="AX84" s="28">
        <f>-AX33/2</f>
        <v>1.7149926666666664E-05</v>
      </c>
      <c r="AY84" s="28">
        <f>-AY33/2</f>
        <v>-3.274735666666667E-05</v>
      </c>
      <c r="AZ84" s="28">
        <f>-AZ33/2</f>
        <v>-8.102628333333334E-06</v>
      </c>
      <c r="BA84" s="28">
        <f>-BA33/2</f>
        <v>-5.184251666666667E-06</v>
      </c>
    </row>
    <row r="85" spans="2:53" ht="11.25">
      <c r="B85" s="8" t="s">
        <v>56</v>
      </c>
      <c r="C85" s="3">
        <v>3200</v>
      </c>
      <c r="D85" s="5">
        <v>1.4623540000000002</v>
      </c>
      <c r="E85" s="5">
        <v>0.4569855666666667</v>
      </c>
      <c r="F85" s="4">
        <v>418.67636666666664</v>
      </c>
      <c r="G85" s="5">
        <v>1.4623483333333336</v>
      </c>
      <c r="H85" s="6">
        <v>-0.0032298743333333334</v>
      </c>
      <c r="I85" s="6">
        <v>-8.775605333333333E-05</v>
      </c>
      <c r="J85" s="6">
        <v>-0.0005049295666666667</v>
      </c>
      <c r="K85" s="6">
        <v>-0.007474211333333334</v>
      </c>
      <c r="L85" s="6">
        <v>5.548636666666667E-05</v>
      </c>
      <c r="M85" s="6">
        <v>-0.00016767326666666666</v>
      </c>
      <c r="N85" s="6">
        <v>-0.00016672433333333333</v>
      </c>
      <c r="O85" s="6">
        <v>0.0009538827</v>
      </c>
      <c r="P85" s="6">
        <v>-0.0003318029</v>
      </c>
      <c r="Q85" s="6">
        <v>-9.619432333333334E-05</v>
      </c>
      <c r="R85" s="6">
        <v>7.873515333333332E-05</v>
      </c>
      <c r="S85" s="6">
        <v>-0.00014797450000000002</v>
      </c>
      <c r="T85" s="6">
        <v>-1.9314433333333333E-05</v>
      </c>
      <c r="U85" s="2">
        <v>9999.9629</v>
      </c>
      <c r="V85" s="1">
        <v>-22.058933333333332</v>
      </c>
      <c r="W85" s="1">
        <v>-0.6002333333333333</v>
      </c>
      <c r="X85" s="1">
        <v>-3.4528</v>
      </c>
      <c r="Y85" s="1">
        <v>-51.10996666666667</v>
      </c>
      <c r="Z85" s="1">
        <v>0.3793666666666667</v>
      </c>
      <c r="AA85" s="1">
        <v>-1.1468</v>
      </c>
      <c r="AB85" s="1">
        <v>-1.1401666666666666</v>
      </c>
      <c r="AC85" s="1">
        <v>6.5229333333333335</v>
      </c>
      <c r="AD85" s="1">
        <v>-2.2691000000000003</v>
      </c>
      <c r="AE85" s="1">
        <v>-0.6577999999999999</v>
      </c>
      <c r="AF85" s="1">
        <v>0.5384666666666668</v>
      </c>
      <c r="AG85" s="1">
        <v>-1.0121666666666667</v>
      </c>
      <c r="AH85" s="1">
        <v>-0.13186666666666666</v>
      </c>
      <c r="AK85" s="27">
        <f t="shared" si="1"/>
        <v>2800</v>
      </c>
      <c r="AL85" s="27"/>
      <c r="AM85" s="27"/>
      <c r="AN85" s="28">
        <f>-AN34/2</f>
        <v>-0.0028292371666666667</v>
      </c>
      <c r="AO85" s="28">
        <f>-AO34/2</f>
        <v>-0.0005208073</v>
      </c>
      <c r="AP85" s="28">
        <f>-AP34/2</f>
        <v>-1.7357556166666666E-05</v>
      </c>
      <c r="AQ85" s="28">
        <f>-AQ34/2</f>
        <v>0.00018846888333333333</v>
      </c>
      <c r="AR85" s="28">
        <f>-AR34/2</f>
        <v>-0.00029912956666666664</v>
      </c>
      <c r="AS85" s="28">
        <f>-AS34/2</f>
        <v>-1.1303378333333334E-05</v>
      </c>
      <c r="AT85" s="28">
        <f>-AT34/2</f>
        <v>3.9791254999999997E-05</v>
      </c>
      <c r="AU85" s="28">
        <f>-AU34/2</f>
        <v>5.98191E-05</v>
      </c>
      <c r="AV85" s="28">
        <f>-AV34/2</f>
        <v>-5.215713666666667E-05</v>
      </c>
      <c r="AW85" s="28">
        <f>-AW34/2</f>
        <v>-4.976154166666666E-05</v>
      </c>
      <c r="AX85" s="28">
        <f>-AX34/2</f>
        <v>2.2142215E-05</v>
      </c>
      <c r="AY85" s="28">
        <f>-AY34/2</f>
        <v>-2.6495511666666664E-05</v>
      </c>
      <c r="AZ85" s="28">
        <f>-AZ34/2</f>
        <v>-1.0826246666666667E-05</v>
      </c>
      <c r="BA85" s="28">
        <f>-BA34/2</f>
        <v>-4.0627153333333326E-06</v>
      </c>
    </row>
    <row r="86" spans="2:53" ht="11.25">
      <c r="B86" s="8" t="s">
        <v>56</v>
      </c>
      <c r="C86" s="3">
        <v>3400</v>
      </c>
      <c r="D86" s="5">
        <v>1.5537066666666668</v>
      </c>
      <c r="E86" s="5">
        <v>0.45697253333333326</v>
      </c>
      <c r="F86" s="4">
        <v>420.16079999999994</v>
      </c>
      <c r="G86" s="5">
        <v>1.5536943333333333</v>
      </c>
      <c r="H86" s="6">
        <v>-0.005737079333333333</v>
      </c>
      <c r="I86" s="6">
        <v>-8.126109333333334E-05</v>
      </c>
      <c r="J86" s="6">
        <v>-0.0005721197333333332</v>
      </c>
      <c r="K86" s="6">
        <v>-0.007972717000000002</v>
      </c>
      <c r="L86" s="6">
        <v>9.870161666666667E-05</v>
      </c>
      <c r="M86" s="6">
        <v>-0.00017756113333333332</v>
      </c>
      <c r="N86" s="6">
        <v>-0.000158852</v>
      </c>
      <c r="O86" s="6">
        <v>0.0010083894666666666</v>
      </c>
      <c r="P86" s="6">
        <v>-0.0003600366666666667</v>
      </c>
      <c r="Q86" s="6">
        <v>-0.00010512419666666667</v>
      </c>
      <c r="R86" s="6">
        <v>8.248456666666668E-05</v>
      </c>
      <c r="S86" s="6">
        <v>-0.00016056436666666665</v>
      </c>
      <c r="T86" s="6">
        <v>-1.4489946666666669E-05</v>
      </c>
      <c r="U86" s="2">
        <v>9999.919833333333</v>
      </c>
      <c r="V86" s="1">
        <v>-36.90306666666667</v>
      </c>
      <c r="W86" s="1">
        <v>-0.5229</v>
      </c>
      <c r="X86" s="1">
        <v>-3.682166666666666</v>
      </c>
      <c r="Y86" s="1">
        <v>-51.3135</v>
      </c>
      <c r="Z86" s="1">
        <v>0.6351333333333333</v>
      </c>
      <c r="AA86" s="1">
        <v>-1.1431</v>
      </c>
      <c r="AB86" s="1">
        <v>-1.0224333333333335</v>
      </c>
      <c r="AC86" s="1">
        <v>6.490166666666667</v>
      </c>
      <c r="AD86" s="1">
        <v>-2.3173666666666666</v>
      </c>
      <c r="AE86" s="1">
        <v>-0.6765666666666666</v>
      </c>
      <c r="AF86" s="1">
        <v>0.5310666666666667</v>
      </c>
      <c r="AG86" s="1">
        <v>-1.0335666666666667</v>
      </c>
      <c r="AH86" s="1">
        <v>-0.0932</v>
      </c>
      <c r="AK86" s="27">
        <f t="shared" si="1"/>
        <v>3000</v>
      </c>
      <c r="AL86" s="27"/>
      <c r="AM86" s="27"/>
      <c r="AN86" s="28">
        <f>-AN35/2</f>
        <v>-0.0029772421666666667</v>
      </c>
      <c r="AO86" s="28">
        <f>-AO35/2</f>
        <v>0.00012401243633333332</v>
      </c>
      <c r="AP86" s="28">
        <f>-AP35/2</f>
        <v>9.248383333333333E-06</v>
      </c>
      <c r="AQ86" s="28">
        <f>-AQ35/2</f>
        <v>0.0002529388666666667</v>
      </c>
      <c r="AR86" s="28">
        <f>-AR35/2</f>
        <v>-0.0002858772666666667</v>
      </c>
      <c r="AS86" s="28">
        <f>-AS35/2</f>
        <v>-1.8398585E-05</v>
      </c>
      <c r="AT86" s="28">
        <f>-AT35/2</f>
        <v>3.0770205E-05</v>
      </c>
      <c r="AU86" s="28">
        <f>-AU35/2</f>
        <v>4.783123333333333E-05</v>
      </c>
      <c r="AV86" s="28">
        <f>-AV35/2</f>
        <v>-5.331926666666667E-05</v>
      </c>
      <c r="AW86" s="28">
        <f>-AW35/2</f>
        <v>-4.4715988333333334E-05</v>
      </c>
      <c r="AX86" s="28">
        <f>-AX35/2</f>
        <v>2.9043804999999998E-05</v>
      </c>
      <c r="AY86" s="28">
        <f>-AY35/2</f>
        <v>-2.1495855E-05</v>
      </c>
      <c r="AZ86" s="28">
        <f>-AZ35/2</f>
        <v>-1.3877653333333332E-05</v>
      </c>
      <c r="BA86" s="28">
        <f>-BA35/2</f>
        <v>-2.2830176666666665E-06</v>
      </c>
    </row>
    <row r="87" spans="2:53" ht="11.25">
      <c r="B87" s="8" t="s">
        <v>56</v>
      </c>
      <c r="C87" s="3">
        <v>3600</v>
      </c>
      <c r="D87" s="5">
        <v>1.6451966666666669</v>
      </c>
      <c r="E87" s="5">
        <v>0.45699903333333336</v>
      </c>
      <c r="F87" s="4">
        <v>420.37010000000004</v>
      </c>
      <c r="G87" s="5">
        <v>1.6451823333333333</v>
      </c>
      <c r="H87" s="6">
        <v>-0.006419547</v>
      </c>
      <c r="I87" s="6">
        <v>-6.483516E-05</v>
      </c>
      <c r="J87" s="6">
        <v>-0.0004748979999999999</v>
      </c>
      <c r="K87" s="6">
        <v>-0.008464585333333333</v>
      </c>
      <c r="L87" s="6">
        <v>0.00011433529666666666</v>
      </c>
      <c r="M87" s="6">
        <v>-0.00019969063333333332</v>
      </c>
      <c r="N87" s="6">
        <v>-0.00018900796666666668</v>
      </c>
      <c r="O87" s="6">
        <v>0.0010596686666666667</v>
      </c>
      <c r="P87" s="6">
        <v>-0.000383357</v>
      </c>
      <c r="Q87" s="6">
        <v>-9.746703333333333E-05</v>
      </c>
      <c r="R87" s="6">
        <v>9.000039666666665E-05</v>
      </c>
      <c r="S87" s="6">
        <v>-0.0001739774</v>
      </c>
      <c r="T87" s="6">
        <v>-8.59152E-06</v>
      </c>
      <c r="U87" s="2">
        <v>9999.9129</v>
      </c>
      <c r="V87" s="1">
        <v>-38.99633333333333</v>
      </c>
      <c r="W87" s="1">
        <v>-0.3941333333333333</v>
      </c>
      <c r="X87" s="1">
        <v>-2.8867999999999996</v>
      </c>
      <c r="Y87" s="1">
        <v>-51.44926666666667</v>
      </c>
      <c r="Z87" s="1">
        <v>0.6948333333333334</v>
      </c>
      <c r="AA87" s="1">
        <v>-1.2140333333333333</v>
      </c>
      <c r="AB87" s="1">
        <v>-1.1487666666666667</v>
      </c>
      <c r="AC87" s="1">
        <v>6.440966666666665</v>
      </c>
      <c r="AD87" s="1">
        <v>-2.3302666666666667</v>
      </c>
      <c r="AE87" s="1">
        <v>-0.5924666666666667</v>
      </c>
      <c r="AF87" s="1">
        <v>0.5471</v>
      </c>
      <c r="AG87" s="1">
        <v>-1.0576666666666668</v>
      </c>
      <c r="AH87" s="1">
        <v>-0.05206666666666666</v>
      </c>
      <c r="AK87" s="27">
        <f t="shared" si="1"/>
        <v>3200</v>
      </c>
      <c r="AL87" s="27"/>
      <c r="AM87" s="27"/>
      <c r="AN87" s="28">
        <f>-AN36/2</f>
        <v>-0.0030485051666666665</v>
      </c>
      <c r="AO87" s="28">
        <f>-AO36/2</f>
        <v>0.0013536153333333332</v>
      </c>
      <c r="AP87" s="28">
        <f>-AP36/2</f>
        <v>3.3440064999999996E-05</v>
      </c>
      <c r="AQ87" s="28">
        <f>-AQ36/2</f>
        <v>0.0003129142833333333</v>
      </c>
      <c r="AR87" s="28">
        <f>-AR36/2</f>
        <v>-0.00026710391666666665</v>
      </c>
      <c r="AS87" s="28">
        <f>-AS36/2</f>
        <v>-3.6249246666666664E-05</v>
      </c>
      <c r="AT87" s="28">
        <f>-AT36/2</f>
        <v>2.134163333333333E-05</v>
      </c>
      <c r="AU87" s="28">
        <f>-AU36/2</f>
        <v>3.488939333333333E-05</v>
      </c>
      <c r="AV87" s="28">
        <f>-AV36/2</f>
        <v>-5.444096666666666E-05</v>
      </c>
      <c r="AW87" s="28">
        <f>-AW36/2</f>
        <v>-3.834646333333333E-05</v>
      </c>
      <c r="AX87" s="28">
        <f>-AX36/2</f>
        <v>3.5175415E-05</v>
      </c>
      <c r="AY87" s="28">
        <f>-AY36/2</f>
        <v>-1.62362E-05</v>
      </c>
      <c r="AZ87" s="28">
        <f>-AZ36/2</f>
        <v>-1.5022918333333334E-05</v>
      </c>
      <c r="BA87" s="28">
        <f>-BA36/2</f>
        <v>-2.232722216666667E-06</v>
      </c>
    </row>
    <row r="88" spans="2:53" ht="11.25">
      <c r="B88" s="8" t="s">
        <v>56</v>
      </c>
      <c r="C88" s="3">
        <v>3800</v>
      </c>
      <c r="D88" s="5">
        <v>1.7353876666666668</v>
      </c>
      <c r="E88" s="5">
        <v>0.4566808666666667</v>
      </c>
      <c r="F88" s="4">
        <v>418.3468666666667</v>
      </c>
      <c r="G88" s="5">
        <v>1.7353823333333331</v>
      </c>
      <c r="H88" s="6">
        <v>-0.0032600076666666664</v>
      </c>
      <c r="I88" s="6">
        <v>3.036822333333333E-06</v>
      </c>
      <c r="J88" s="6">
        <v>-0.00028438503333333334</v>
      </c>
      <c r="K88" s="6">
        <v>-0.008927545</v>
      </c>
      <c r="L88" s="6">
        <v>6.959791E-05</v>
      </c>
      <c r="M88" s="6">
        <v>-0.0002373976</v>
      </c>
      <c r="N88" s="6">
        <v>-0.0002404379</v>
      </c>
      <c r="O88" s="6">
        <v>0.0011074886666666665</v>
      </c>
      <c r="P88" s="6">
        <v>-0.0003964137666666667</v>
      </c>
      <c r="Q88" s="6">
        <v>-7.617224999999999E-05</v>
      </c>
      <c r="R88" s="6">
        <v>9.903177E-05</v>
      </c>
      <c r="S88" s="6">
        <v>-0.00018880736666666668</v>
      </c>
      <c r="T88" s="6">
        <v>-2.86293E-06</v>
      </c>
      <c r="U88" s="2">
        <v>9999.970966666668</v>
      </c>
      <c r="V88" s="1">
        <v>-18.764233333333333</v>
      </c>
      <c r="W88" s="1">
        <v>0.01746666666666667</v>
      </c>
      <c r="X88" s="1">
        <v>-1.6390333333333331</v>
      </c>
      <c r="Y88" s="1">
        <v>-51.44333333333333</v>
      </c>
      <c r="Z88" s="1">
        <v>0.4009666666666667</v>
      </c>
      <c r="AA88" s="1">
        <v>-1.3681333333333334</v>
      </c>
      <c r="AB88" s="1">
        <v>-1.3854666666666666</v>
      </c>
      <c r="AC88" s="1">
        <v>6.381866666666667</v>
      </c>
      <c r="AD88" s="1">
        <v>-2.2843666666666667</v>
      </c>
      <c r="AE88" s="1">
        <v>-0.439</v>
      </c>
      <c r="AF88" s="1">
        <v>0.5707</v>
      </c>
      <c r="AG88" s="1">
        <v>-1.0881666666666667</v>
      </c>
      <c r="AH88" s="1">
        <v>-0.016333333333333328</v>
      </c>
      <c r="AK88" s="27">
        <f t="shared" si="1"/>
        <v>3400</v>
      </c>
      <c r="AL88" s="27"/>
      <c r="AM88" s="27"/>
      <c r="AN88" s="28">
        <f>-AN37/2</f>
        <v>-0.0030878928333333334</v>
      </c>
      <c r="AO88" s="28">
        <f>-AO37/2</f>
        <v>0.002710042333333333</v>
      </c>
      <c r="AP88" s="28">
        <f>-AP37/2</f>
        <v>5.4887280000000004E-05</v>
      </c>
      <c r="AQ88" s="28">
        <f>-AQ37/2</f>
        <v>0.0003453388166666667</v>
      </c>
      <c r="AR88" s="28">
        <f>-AR37/2</f>
        <v>-0.00025322741666666663</v>
      </c>
      <c r="AS88" s="28">
        <f>-AS37/2</f>
        <v>-5.73921E-05</v>
      </c>
      <c r="AT88" s="28">
        <f>-AT37/2</f>
        <v>1.559782166666667E-05</v>
      </c>
      <c r="AU88" s="28">
        <f>-AU37/2</f>
        <v>2.9510003333333335E-05</v>
      </c>
      <c r="AV88" s="28">
        <f>-AV37/2</f>
        <v>-5.522883333333333E-05</v>
      </c>
      <c r="AW88" s="28">
        <f>-AW37/2</f>
        <v>-3.149715166666666E-05</v>
      </c>
      <c r="AX88" s="28">
        <f>-AX37/2</f>
        <v>3.9682951666666665E-05</v>
      </c>
      <c r="AY88" s="28">
        <f>-AY37/2</f>
        <v>-1.2184626666666664E-05</v>
      </c>
      <c r="AZ88" s="28">
        <f>-AZ37/2</f>
        <v>-1.582709666666667E-05</v>
      </c>
      <c r="BA88" s="28">
        <f>-BA37/2</f>
        <v>-3.2503076666666667E-06</v>
      </c>
    </row>
    <row r="89" spans="2:53" ht="11.25">
      <c r="B89" s="8" t="s">
        <v>56</v>
      </c>
      <c r="C89" s="3">
        <v>4000</v>
      </c>
      <c r="D89" s="5">
        <v>1.8272876666666669</v>
      </c>
      <c r="E89" s="5">
        <v>0.456822</v>
      </c>
      <c r="F89" s="4">
        <v>415.22166666666664</v>
      </c>
      <c r="G89" s="5">
        <v>1.827284</v>
      </c>
      <c r="H89" s="6">
        <v>0.002281527</v>
      </c>
      <c r="I89" s="6">
        <v>5.8504253333333336E-05</v>
      </c>
      <c r="J89" s="6">
        <v>-0.00022140046666666667</v>
      </c>
      <c r="K89" s="6">
        <v>-0.009417415666666666</v>
      </c>
      <c r="L89" s="6">
        <v>-1.3393468833333333E-05</v>
      </c>
      <c r="M89" s="6">
        <v>-0.00026040353333333337</v>
      </c>
      <c r="N89" s="6">
        <v>-0.00026292506666666666</v>
      </c>
      <c r="O89" s="6">
        <v>0.0011559543333333334</v>
      </c>
      <c r="P89" s="6">
        <v>-0.00040042079999999997</v>
      </c>
      <c r="Q89" s="6">
        <v>-6.665635999999999E-05</v>
      </c>
      <c r="R89" s="6">
        <v>0.00010536414000000001</v>
      </c>
      <c r="S89" s="6">
        <v>-0.00020158406666666667</v>
      </c>
      <c r="T89" s="6">
        <v>-5.067356666666667E-06</v>
      </c>
      <c r="U89" s="2">
        <v>9999.9794</v>
      </c>
      <c r="V89" s="1">
        <v>12.488233333333334</v>
      </c>
      <c r="W89" s="1">
        <v>0.32056666666666667</v>
      </c>
      <c r="X89" s="1">
        <v>-1.2115666666666665</v>
      </c>
      <c r="Y89" s="1">
        <v>-51.537266666666675</v>
      </c>
      <c r="Z89" s="1">
        <v>-0.07333333333333332</v>
      </c>
      <c r="AA89" s="1">
        <v>-1.425366666666667</v>
      </c>
      <c r="AB89" s="1">
        <v>-1.4389333333333332</v>
      </c>
      <c r="AC89" s="1">
        <v>6.3260000000000005</v>
      </c>
      <c r="AD89" s="1">
        <v>-2.1914000000000002</v>
      </c>
      <c r="AE89" s="1">
        <v>-0.3647</v>
      </c>
      <c r="AF89" s="1">
        <v>0.5767333333333334</v>
      </c>
      <c r="AG89" s="1">
        <v>-1.1032</v>
      </c>
      <c r="AH89" s="1">
        <v>-0.02780000000000001</v>
      </c>
      <c r="AK89" s="27">
        <f t="shared" si="1"/>
        <v>3600</v>
      </c>
      <c r="AL89" s="27"/>
      <c r="AM89" s="27"/>
      <c r="AN89" s="28">
        <f>-AN38/2</f>
        <v>-0.0030096134999999997</v>
      </c>
      <c r="AO89" s="28">
        <f>-AO38/2</f>
        <v>0.0031432976666666665</v>
      </c>
      <c r="AP89" s="28">
        <f>-AP38/2</f>
        <v>7.548035166666667E-05</v>
      </c>
      <c r="AQ89" s="28">
        <f>-AQ38/2</f>
        <v>0.00029973425</v>
      </c>
      <c r="AR89" s="28">
        <f>-AR38/2</f>
        <v>-0.0002526630666666667</v>
      </c>
      <c r="AS89" s="28">
        <f>-AS38/2</f>
        <v>-6.22126E-05</v>
      </c>
      <c r="AT89" s="28">
        <f>-AT38/2</f>
        <v>1.6559928333333334E-05</v>
      </c>
      <c r="AU89" s="28">
        <f>-AU38/2</f>
        <v>4.3540736666666666E-05</v>
      </c>
      <c r="AV89" s="28">
        <f>-AV38/2</f>
        <v>-5.483041666666666E-05</v>
      </c>
      <c r="AW89" s="28">
        <f>-AW38/2</f>
        <v>-2.6656023333333333E-05</v>
      </c>
      <c r="AX89" s="28">
        <f>-AX38/2</f>
        <v>3.7962334999999996E-05</v>
      </c>
      <c r="AY89" s="28">
        <f>-AY38/2</f>
        <v>-1.1665711666666667E-05</v>
      </c>
      <c r="AZ89" s="28">
        <f>-AZ38/2</f>
        <v>-1.746531E-05</v>
      </c>
      <c r="BA89" s="28">
        <f>-BA38/2</f>
        <v>-4.151937166666667E-06</v>
      </c>
    </row>
    <row r="90" spans="2:53" ht="11.25">
      <c r="B90" s="8" t="s">
        <v>56</v>
      </c>
      <c r="C90" s="3">
        <v>4200</v>
      </c>
      <c r="D90" s="5">
        <v>1.9175466666666665</v>
      </c>
      <c r="E90" s="5">
        <v>0.4565586666666666</v>
      </c>
      <c r="F90" s="4">
        <v>412.1664</v>
      </c>
      <c r="G90" s="5">
        <v>1.9175263333333332</v>
      </c>
      <c r="H90" s="6">
        <v>0.008250017</v>
      </c>
      <c r="I90" s="6">
        <v>8.551792999999999E-05</v>
      </c>
      <c r="J90" s="6">
        <v>-0.00018039076666666667</v>
      </c>
      <c r="K90" s="6">
        <v>-0.009905826333333333</v>
      </c>
      <c r="L90" s="6">
        <v>-0.00010553735</v>
      </c>
      <c r="M90" s="6">
        <v>-0.00027329096666666667</v>
      </c>
      <c r="N90" s="6">
        <v>-0.0002803699</v>
      </c>
      <c r="O90" s="6">
        <v>0.0012037406666666668</v>
      </c>
      <c r="P90" s="6">
        <v>-0.00040386936666666665</v>
      </c>
      <c r="Q90" s="6">
        <v>-6.094559E-05</v>
      </c>
      <c r="R90" s="6">
        <v>0.00010773302000000001</v>
      </c>
      <c r="S90" s="6">
        <v>-0.00021283223333333335</v>
      </c>
      <c r="T90" s="6">
        <v>-8.040413333333336E-06</v>
      </c>
      <c r="U90" s="2">
        <v>9999.895</v>
      </c>
      <c r="V90" s="1">
        <v>43.0404</v>
      </c>
      <c r="W90" s="1">
        <v>0.4462</v>
      </c>
      <c r="X90" s="1">
        <v>-0.9408</v>
      </c>
      <c r="Y90" s="1">
        <v>-51.65813333333333</v>
      </c>
      <c r="Z90" s="1">
        <v>-0.5505333333333333</v>
      </c>
      <c r="AA90" s="1">
        <v>-1.4254666666666669</v>
      </c>
      <c r="AB90" s="1">
        <v>-1.4621000000000002</v>
      </c>
      <c r="AC90" s="1">
        <v>6.277433333333334</v>
      </c>
      <c r="AD90" s="1">
        <v>-2.1062333333333334</v>
      </c>
      <c r="AE90" s="1">
        <v>-0.3178</v>
      </c>
      <c r="AF90" s="1">
        <v>0.5619666666666667</v>
      </c>
      <c r="AG90" s="1">
        <v>-1.1099666666666665</v>
      </c>
      <c r="AH90" s="1">
        <v>-0.041900000000000014</v>
      </c>
      <c r="AK90" s="27">
        <f t="shared" si="1"/>
        <v>3800</v>
      </c>
      <c r="AL90" s="27"/>
      <c r="AM90" s="27"/>
      <c r="AN90" s="28">
        <f>-AN39/2</f>
        <v>-0.0029068908333333334</v>
      </c>
      <c r="AO90" s="28">
        <f>-AO39/2</f>
        <v>0.0016647953333333333</v>
      </c>
      <c r="AP90" s="28">
        <f>-AP39/2</f>
        <v>6.325081666666667E-05</v>
      </c>
      <c r="AQ90" s="28">
        <f>-AQ39/2</f>
        <v>0.00019532776666666667</v>
      </c>
      <c r="AR90" s="28">
        <f>-AR39/2</f>
        <v>-0.00025175731666666665</v>
      </c>
      <c r="AS90" s="28">
        <f>-AS39/2</f>
        <v>-3.866622E-05</v>
      </c>
      <c r="AT90" s="28">
        <f>-AT39/2</f>
        <v>2.6334890000000004E-05</v>
      </c>
      <c r="AU90" s="28">
        <f>-AU39/2</f>
        <v>6.947895E-05</v>
      </c>
      <c r="AV90" s="28">
        <f>-AV39/2</f>
        <v>-5.349481666666666E-05</v>
      </c>
      <c r="AW90" s="28">
        <f>-AW39/2</f>
        <v>-2.6314296666666665E-05</v>
      </c>
      <c r="AX90" s="28">
        <f>-AX39/2</f>
        <v>2.5927166666666668E-05</v>
      </c>
      <c r="AY90" s="28">
        <f>-AY39/2</f>
        <v>-1.1719923333333334E-05</v>
      </c>
      <c r="AZ90" s="28">
        <f>-AZ39/2</f>
        <v>-1.6844405E-05</v>
      </c>
      <c r="BA90" s="28">
        <f>-BA39/2</f>
        <v>-6.7454608333333335E-06</v>
      </c>
    </row>
    <row r="91" spans="2:53" ht="11.25">
      <c r="B91" s="8" t="s">
        <v>56</v>
      </c>
      <c r="C91" s="3">
        <v>4400</v>
      </c>
      <c r="D91" s="5">
        <v>2.008363666666667</v>
      </c>
      <c r="E91" s="5">
        <v>0.4564462333333334</v>
      </c>
      <c r="F91" s="4">
        <v>409.2353666666667</v>
      </c>
      <c r="G91" s="5">
        <v>2.0083086666666667</v>
      </c>
      <c r="H91" s="6">
        <v>0.014526793333333335</v>
      </c>
      <c r="I91" s="6">
        <v>0.00014071516666666666</v>
      </c>
      <c r="J91" s="6">
        <v>-0.0001989795</v>
      </c>
      <c r="K91" s="6">
        <v>-0.010368513333333334</v>
      </c>
      <c r="L91" s="6">
        <v>-0.00020270403333333333</v>
      </c>
      <c r="M91" s="6">
        <v>-0.0002941605666666667</v>
      </c>
      <c r="N91" s="6">
        <v>-0.00028774663333333333</v>
      </c>
      <c r="O91" s="6">
        <v>0.001250885</v>
      </c>
      <c r="P91" s="6">
        <v>-0.00040480450000000004</v>
      </c>
      <c r="Q91" s="6">
        <v>-6.077701E-05</v>
      </c>
      <c r="R91" s="6">
        <v>0.00011365991</v>
      </c>
      <c r="S91" s="6">
        <v>-0.00022120833333333335</v>
      </c>
      <c r="T91" s="6">
        <v>-1.4303266666666669E-05</v>
      </c>
      <c r="U91" s="2">
        <v>9999.7262</v>
      </c>
      <c r="V91" s="1">
        <v>72.34993333333334</v>
      </c>
      <c r="W91" s="1">
        <v>0.7006333333333333</v>
      </c>
      <c r="X91" s="1">
        <v>-0.9908999999999999</v>
      </c>
      <c r="Y91" s="1">
        <v>-51.62606666666667</v>
      </c>
      <c r="Z91" s="1">
        <v>-1.0094</v>
      </c>
      <c r="AA91" s="1">
        <v>-1.4647666666666668</v>
      </c>
      <c r="AB91" s="1">
        <v>-1.4326999999999999</v>
      </c>
      <c r="AC91" s="1">
        <v>6.228433333333334</v>
      </c>
      <c r="AD91" s="1">
        <v>-2.015633333333333</v>
      </c>
      <c r="AE91" s="1">
        <v>-0.3026333333333333</v>
      </c>
      <c r="AF91" s="1">
        <v>0.5659666666666666</v>
      </c>
      <c r="AG91" s="1">
        <v>-1.1015666666666666</v>
      </c>
      <c r="AH91" s="1">
        <v>-0.07110000000000001</v>
      </c>
      <c r="AK91" s="27">
        <f t="shared" si="1"/>
        <v>4000</v>
      </c>
      <c r="AL91" s="27"/>
      <c r="AM91" s="27"/>
      <c r="AN91" s="28">
        <f>-AN40/2</f>
        <v>-0.003964169666666667</v>
      </c>
      <c r="AO91" s="28">
        <f>-AO40/2</f>
        <v>-0.0009436956666666667</v>
      </c>
      <c r="AP91" s="28">
        <f>-AP40/2</f>
        <v>4.853090166666667E-05</v>
      </c>
      <c r="AQ91" s="28">
        <f>-AQ40/2</f>
        <v>0.00014983908333333334</v>
      </c>
      <c r="AR91" s="28">
        <f>-AR40/2</f>
        <v>-0.00022700476666666665</v>
      </c>
      <c r="AS91" s="28">
        <f>-AS40/2</f>
        <v>2.3336411666666666E-06</v>
      </c>
      <c r="AT91" s="28">
        <f>-AT40/2</f>
        <v>2.9090293333333336E-05</v>
      </c>
      <c r="AU91" s="28">
        <f>-AU40/2</f>
        <v>7.99631E-05</v>
      </c>
      <c r="AV91" s="28">
        <f>-AV40/2</f>
        <v>-5.144611666666667E-05</v>
      </c>
      <c r="AW91" s="28">
        <f>-AW40/2</f>
        <v>-3.112542333333333E-05</v>
      </c>
      <c r="AX91" s="28">
        <f>-AX40/2</f>
        <v>1.6686781666666665E-05</v>
      </c>
      <c r="AY91" s="28">
        <f>-AY40/2</f>
        <v>-9.553951666666668E-06</v>
      </c>
      <c r="AZ91" s="28">
        <f>-AZ40/2</f>
        <v>-1.633109E-05</v>
      </c>
      <c r="BA91" s="28">
        <f>-BA40/2</f>
        <v>-4.513555466666667E-06</v>
      </c>
    </row>
    <row r="92" spans="2:53" ht="11.25">
      <c r="B92" s="8" t="s">
        <v>56</v>
      </c>
      <c r="C92" s="3">
        <v>4600</v>
      </c>
      <c r="D92" s="5">
        <v>2.09853</v>
      </c>
      <c r="E92" s="5">
        <v>0.45620210000000005</v>
      </c>
      <c r="F92" s="4">
        <v>406.5080666666667</v>
      </c>
      <c r="G92" s="5">
        <v>2.098423</v>
      </c>
      <c r="H92" s="6">
        <v>0.020902743333333335</v>
      </c>
      <c r="I92" s="6">
        <v>0.00019830070000000002</v>
      </c>
      <c r="J92" s="6">
        <v>-0.00023333999999999999</v>
      </c>
      <c r="K92" s="6">
        <v>-0.010829896666666667</v>
      </c>
      <c r="L92" s="6">
        <v>-0.0003007101666666667</v>
      </c>
      <c r="M92" s="6">
        <v>-0.00031292959999999997</v>
      </c>
      <c r="N92" s="6">
        <v>-0.0002913015</v>
      </c>
      <c r="O92" s="6">
        <v>0.0012956373333333335</v>
      </c>
      <c r="P92" s="6">
        <v>-0.00040308333333333336</v>
      </c>
      <c r="Q92" s="6">
        <v>-6.0942219999999995E-05</v>
      </c>
      <c r="R92" s="6">
        <v>0.00012073631333333334</v>
      </c>
      <c r="S92" s="6">
        <v>-0.00022922420000000003</v>
      </c>
      <c r="T92" s="6">
        <v>-2.3446473333333332E-05</v>
      </c>
      <c r="U92" s="2">
        <v>9999.492233333332</v>
      </c>
      <c r="V92" s="1">
        <v>99.62246666666665</v>
      </c>
      <c r="W92" s="1">
        <v>0.9449</v>
      </c>
      <c r="X92" s="1">
        <v>-1.1120666666666665</v>
      </c>
      <c r="Y92" s="1">
        <v>-51.60673333333333</v>
      </c>
      <c r="Z92" s="1">
        <v>-1.4330333333333334</v>
      </c>
      <c r="AA92" s="1">
        <v>-1.491266666666667</v>
      </c>
      <c r="AB92" s="1">
        <v>-1.3881</v>
      </c>
      <c r="AC92" s="1">
        <v>6.174066666666666</v>
      </c>
      <c r="AD92" s="1">
        <v>-1.9208333333333332</v>
      </c>
      <c r="AE92" s="1">
        <v>-0.2904333333333334</v>
      </c>
      <c r="AF92" s="1">
        <v>0.5753333333333334</v>
      </c>
      <c r="AG92" s="1">
        <v>-1.0923999999999998</v>
      </c>
      <c r="AH92" s="1">
        <v>-0.11163333333333332</v>
      </c>
      <c r="AK92" s="27">
        <f t="shared" si="1"/>
        <v>4200</v>
      </c>
      <c r="AL92" s="27"/>
      <c r="AM92" s="27"/>
      <c r="AN92" s="28">
        <f>-AN41/2</f>
        <v>-0.0033234205000000003</v>
      </c>
      <c r="AO92" s="28">
        <f>-AO41/2</f>
        <v>-0.003673875</v>
      </c>
      <c r="AP92" s="28">
        <f>-AP41/2</f>
        <v>4.8189975E-05</v>
      </c>
      <c r="AQ92" s="28">
        <f>-AQ41/2</f>
        <v>0.00011452075</v>
      </c>
      <c r="AR92" s="28">
        <f>-AR41/2</f>
        <v>-0.00022359673333333333</v>
      </c>
      <c r="AS92" s="28">
        <f>-AS41/2</f>
        <v>4.757279999999999E-05</v>
      </c>
      <c r="AT92" s="28">
        <f>-AT41/2</f>
        <v>2.9059380000000004E-05</v>
      </c>
      <c r="AU92" s="28">
        <f>-AU41/2</f>
        <v>8.970236666666668E-05</v>
      </c>
      <c r="AV92" s="28">
        <f>-AV41/2</f>
        <v>-4.856925166666666E-05</v>
      </c>
      <c r="AW92" s="28">
        <f>-AW41/2</f>
        <v>-3.6529588333333334E-05</v>
      </c>
      <c r="AX92" s="28">
        <f>-AX41/2</f>
        <v>1.1046298333333332E-05</v>
      </c>
      <c r="AY92" s="28">
        <f>-AY41/2</f>
        <v>-7.844494166666668E-06</v>
      </c>
      <c r="AZ92" s="28">
        <f>-AZ41/2</f>
        <v>-1.813649666666667E-05</v>
      </c>
      <c r="BA92" s="28">
        <f>-BA41/2</f>
        <v>-1.2618003333333328E-06</v>
      </c>
    </row>
    <row r="93" spans="2:53" ht="11.25">
      <c r="B93" s="8" t="s">
        <v>56</v>
      </c>
      <c r="C93" s="3">
        <v>4800</v>
      </c>
      <c r="D93" s="5">
        <v>2.190181</v>
      </c>
      <c r="E93" s="5">
        <v>0.45628773333333333</v>
      </c>
      <c r="F93" s="4">
        <v>403.8466</v>
      </c>
      <c r="G93" s="5">
        <v>2.190004333333333</v>
      </c>
      <c r="H93" s="6">
        <v>0.02764520666666667</v>
      </c>
      <c r="I93" s="6">
        <v>0.00024035660000000002</v>
      </c>
      <c r="J93" s="6">
        <v>-0.00023668236666666664</v>
      </c>
      <c r="K93" s="6">
        <v>-0.01132978</v>
      </c>
      <c r="L93" s="6">
        <v>-0.0004032716</v>
      </c>
      <c r="M93" s="6">
        <v>-0.0003253812333333333</v>
      </c>
      <c r="N93" s="6">
        <v>-0.00029927746666666666</v>
      </c>
      <c r="O93" s="6">
        <v>0.0013396543333333332</v>
      </c>
      <c r="P93" s="6">
        <v>-0.00040204376666666666</v>
      </c>
      <c r="Q93" s="6">
        <v>-5.6623083333333327E-05</v>
      </c>
      <c r="R93" s="6">
        <v>0.00012342134</v>
      </c>
      <c r="S93" s="6">
        <v>-0.00024006666666666668</v>
      </c>
      <c r="T93" s="6">
        <v>-2.902346E-05</v>
      </c>
      <c r="U93" s="2">
        <v>9999.193099999999</v>
      </c>
      <c r="V93" s="1">
        <v>126.23516666666667</v>
      </c>
      <c r="W93" s="1">
        <v>1.0975666666666666</v>
      </c>
      <c r="X93" s="1">
        <v>-1.0806666666666667</v>
      </c>
      <c r="Y93" s="1">
        <v>-51.7295</v>
      </c>
      <c r="Z93" s="1">
        <v>-1.8414333333333335</v>
      </c>
      <c r="AA93" s="1">
        <v>-1.4857666666666667</v>
      </c>
      <c r="AB93" s="1">
        <v>-1.3664333333333334</v>
      </c>
      <c r="AC93" s="1">
        <v>6.116600000000001</v>
      </c>
      <c r="AD93" s="1">
        <v>-1.8356666666666666</v>
      </c>
      <c r="AE93" s="1">
        <v>-0.25853333333333334</v>
      </c>
      <c r="AF93" s="1">
        <v>0.5636333333333333</v>
      </c>
      <c r="AG93" s="1">
        <v>-1.0961</v>
      </c>
      <c r="AH93" s="1">
        <v>-0.1325333333333333</v>
      </c>
      <c r="AK93" s="27">
        <f t="shared" si="1"/>
        <v>4400</v>
      </c>
      <c r="AL93" s="27"/>
      <c r="AM93" s="27"/>
      <c r="AN93" s="28">
        <f>-AN42/2</f>
        <v>-0.0027626298333333333</v>
      </c>
      <c r="AO93" s="28">
        <f>-AO42/2</f>
        <v>-0.0065866499999999994</v>
      </c>
      <c r="AP93" s="28">
        <f>-AP42/2</f>
        <v>3.359625666666667E-05</v>
      </c>
      <c r="AQ93" s="28">
        <f>-AQ42/2</f>
        <v>0.00010720126666666667</v>
      </c>
      <c r="AR93" s="28">
        <f>-AR42/2</f>
        <v>-0.00024155400000000003</v>
      </c>
      <c r="AS93" s="28">
        <f>-AS42/2</f>
        <v>9.692438333333332E-05</v>
      </c>
      <c r="AT93" s="28">
        <f>-AT42/2</f>
        <v>3.480672833333333E-05</v>
      </c>
      <c r="AU93" s="28">
        <f>-AU42/2</f>
        <v>9.486448333333334E-05</v>
      </c>
      <c r="AV93" s="28">
        <f>-AV42/2</f>
        <v>-4.6033948333333334E-05</v>
      </c>
      <c r="AW93" s="28">
        <f>-AW42/2</f>
        <v>-4.260551166666667E-05</v>
      </c>
      <c r="AX93" s="28">
        <f>-AX42/2</f>
        <v>8.830667333333335E-06</v>
      </c>
      <c r="AY93" s="28">
        <f>-AY42/2</f>
        <v>-7.911705333333333E-06</v>
      </c>
      <c r="AZ93" s="28">
        <f>-AZ42/2</f>
        <v>-2.1914828333333332E-05</v>
      </c>
      <c r="BA93" s="28">
        <f>-BA42/2</f>
        <v>3.7871015666666667E-06</v>
      </c>
    </row>
    <row r="94" spans="2:53" ht="11.25">
      <c r="B94" s="8" t="s">
        <v>56</v>
      </c>
      <c r="C94" s="3">
        <v>5000</v>
      </c>
      <c r="D94" s="5">
        <v>2.281327666666667</v>
      </c>
      <c r="E94" s="5">
        <v>0.45626553333333336</v>
      </c>
      <c r="F94" s="4">
        <v>401.30420000000004</v>
      </c>
      <c r="G94" s="5">
        <v>2.2810633333333334</v>
      </c>
      <c r="H94" s="6">
        <v>0.03459496333333333</v>
      </c>
      <c r="I94" s="6">
        <v>0.00027258413333333334</v>
      </c>
      <c r="J94" s="6">
        <v>-0.000226813</v>
      </c>
      <c r="K94" s="6">
        <v>-0.011803273333333334</v>
      </c>
      <c r="L94" s="6">
        <v>-0.0005121038333333333</v>
      </c>
      <c r="M94" s="6">
        <v>-0.0003387747</v>
      </c>
      <c r="N94" s="6">
        <v>-0.0003113459</v>
      </c>
      <c r="O94" s="6">
        <v>0.0013842603333333334</v>
      </c>
      <c r="P94" s="6">
        <v>-0.0004028509333333333</v>
      </c>
      <c r="Q94" s="6">
        <v>-5.482325666666667E-05</v>
      </c>
      <c r="R94" s="6">
        <v>0.00012654917333333333</v>
      </c>
      <c r="S94" s="6">
        <v>-0.00024912403333333336</v>
      </c>
      <c r="T94" s="6">
        <v>-3.426379433333333E-05</v>
      </c>
      <c r="U94" s="2">
        <v>9998.8412</v>
      </c>
      <c r="V94" s="1">
        <v>151.6568</v>
      </c>
      <c r="W94" s="1">
        <v>1.1948999999999999</v>
      </c>
      <c r="X94" s="1">
        <v>-0.9943</v>
      </c>
      <c r="Y94" s="1">
        <v>-51.73806666666667</v>
      </c>
      <c r="Z94" s="1">
        <v>-2.2449000000000003</v>
      </c>
      <c r="AA94" s="1">
        <v>-1.4851333333333334</v>
      </c>
      <c r="AB94" s="1">
        <v>-1.3647</v>
      </c>
      <c r="AC94" s="1">
        <v>6.0677666666666665</v>
      </c>
      <c r="AD94" s="1">
        <v>-1.7658666666666665</v>
      </c>
      <c r="AE94" s="1">
        <v>-0.24036666666666665</v>
      </c>
      <c r="AF94" s="1">
        <v>0.5548000000000001</v>
      </c>
      <c r="AG94" s="1">
        <v>-1.0920333333333334</v>
      </c>
      <c r="AH94" s="1">
        <v>-0.15019999999999997</v>
      </c>
      <c r="AK94" s="27">
        <f t="shared" si="1"/>
        <v>4600</v>
      </c>
      <c r="AL94" s="27"/>
      <c r="AM94" s="27"/>
      <c r="AN94" s="28">
        <f>-AN43/2</f>
        <v>-0.002808078833333333</v>
      </c>
      <c r="AO94" s="28">
        <f>-AO43/2</f>
        <v>-0.009710205000000001</v>
      </c>
      <c r="AP94" s="28">
        <f>-AP43/2</f>
        <v>9.666173833333333E-06</v>
      </c>
      <c r="AQ94" s="28">
        <f>-AQ43/2</f>
        <v>0.00010517328333333332</v>
      </c>
      <c r="AR94" s="28">
        <f>-AR43/2</f>
        <v>-0.00024295826666666665</v>
      </c>
      <c r="AS94" s="28">
        <f>-AS43/2</f>
        <v>0.00014804238333333334</v>
      </c>
      <c r="AT94" s="28">
        <f>-AT43/2</f>
        <v>3.985332333333333E-05</v>
      </c>
      <c r="AU94" s="28">
        <f>-AU43/2</f>
        <v>9.754256666666667E-05</v>
      </c>
      <c r="AV94" s="28">
        <f>-AV43/2</f>
        <v>-4.2988844999999994E-05</v>
      </c>
      <c r="AW94" s="28">
        <f>-AW43/2</f>
        <v>-5.025131833333334E-05</v>
      </c>
      <c r="AX94" s="28">
        <f>-AX43/2</f>
        <v>3.7507913333333332E-06</v>
      </c>
      <c r="AY94" s="28">
        <f>-AY43/2</f>
        <v>-8.118552333333332E-06</v>
      </c>
      <c r="AZ94" s="28">
        <f>-AZ43/2</f>
        <v>-2.4334373333333328E-05</v>
      </c>
      <c r="BA94" s="28">
        <f>-BA43/2</f>
        <v>8.58439E-06</v>
      </c>
    </row>
    <row r="95" spans="2:53" ht="11.25">
      <c r="B95" s="8" t="s">
        <v>56</v>
      </c>
      <c r="C95" s="3">
        <v>5200</v>
      </c>
      <c r="D95" s="5">
        <v>2.3709693333333335</v>
      </c>
      <c r="E95" s="5">
        <v>0.4559556</v>
      </c>
      <c r="F95" s="4">
        <v>398.9727</v>
      </c>
      <c r="G95" s="5">
        <v>2.370604333333333</v>
      </c>
      <c r="H95" s="6">
        <v>0.04148181</v>
      </c>
      <c r="I95" s="6">
        <v>0.00029815193333333333</v>
      </c>
      <c r="J95" s="6">
        <v>-0.0002048189</v>
      </c>
      <c r="K95" s="6">
        <v>-0.012259470000000001</v>
      </c>
      <c r="L95" s="6">
        <v>-0.0006210544666666666</v>
      </c>
      <c r="M95" s="6">
        <v>-0.0003510700333333333</v>
      </c>
      <c r="N95" s="6">
        <v>-0.00032674893333333333</v>
      </c>
      <c r="O95" s="6">
        <v>0.0014270799999999998</v>
      </c>
      <c r="P95" s="6">
        <v>-0.00040099750000000006</v>
      </c>
      <c r="Q95" s="6">
        <v>-5.380068333333333E-05</v>
      </c>
      <c r="R95" s="6">
        <v>0.00013159833333333332</v>
      </c>
      <c r="S95" s="6">
        <v>-0.00025845563333333336</v>
      </c>
      <c r="T95" s="6">
        <v>-4.0842855E-05</v>
      </c>
      <c r="U95" s="2">
        <v>9998.460866666666</v>
      </c>
      <c r="V95" s="1">
        <v>174.96850000000003</v>
      </c>
      <c r="W95" s="1">
        <v>1.2573666666666667</v>
      </c>
      <c r="X95" s="1">
        <v>-0.8640333333333333</v>
      </c>
      <c r="Y95" s="1">
        <v>-51.7062</v>
      </c>
      <c r="Z95" s="1">
        <v>-2.6195</v>
      </c>
      <c r="AA95" s="1">
        <v>-1.4807333333333332</v>
      </c>
      <c r="AB95" s="1">
        <v>-1.3780666666666666</v>
      </c>
      <c r="AC95" s="1">
        <v>6.019000000000001</v>
      </c>
      <c r="AD95" s="1">
        <v>-1.6912666666666667</v>
      </c>
      <c r="AE95" s="1">
        <v>-0.22696666666666668</v>
      </c>
      <c r="AF95" s="1">
        <v>0.555</v>
      </c>
      <c r="AG95" s="1">
        <v>-1.0901666666666667</v>
      </c>
      <c r="AH95" s="1">
        <v>-0.17223333333333335</v>
      </c>
      <c r="AK95" s="27">
        <f t="shared" si="1"/>
        <v>4800</v>
      </c>
      <c r="AL95" s="27"/>
      <c r="AM95" s="27"/>
      <c r="AN95" s="28">
        <f>-AN44/2</f>
        <v>-0.003775344</v>
      </c>
      <c r="AO95" s="28">
        <f>-AO44/2</f>
        <v>-0.013199926666666667</v>
      </c>
      <c r="AP95" s="28">
        <f>-AP44/2</f>
        <v>-1.5345456666666667E-05</v>
      </c>
      <c r="AQ95" s="28">
        <f>-AQ44/2</f>
        <v>8.982901666666667E-05</v>
      </c>
      <c r="AR95" s="28">
        <f>-AR44/2</f>
        <v>-0.00021776330000000002</v>
      </c>
      <c r="AS95" s="28">
        <f>-AS44/2</f>
        <v>0.0002017213</v>
      </c>
      <c r="AT95" s="28">
        <f>-AT44/2</f>
        <v>4.225728833333333E-05</v>
      </c>
      <c r="AU95" s="28">
        <f>-AU44/2</f>
        <v>0.00010139936666666667</v>
      </c>
      <c r="AV95" s="28">
        <f>-AV44/2</f>
        <v>-3.927693166666667E-05</v>
      </c>
      <c r="AW95" s="28">
        <f>-AW44/2</f>
        <v>-5.78787E-05</v>
      </c>
      <c r="AX95" s="28">
        <f>-AX44/2</f>
        <v>-5.057285833333333E-06</v>
      </c>
      <c r="AY95" s="28">
        <f>-AY44/2</f>
        <v>-5.729206768333333E-06</v>
      </c>
      <c r="AZ95" s="28">
        <f>-AZ44/2</f>
        <v>-2.451167E-05</v>
      </c>
      <c r="BA95" s="28">
        <f>-BA44/2</f>
        <v>1.1704146666666667E-05</v>
      </c>
    </row>
    <row r="96" spans="2:53" ht="11.25">
      <c r="B96" s="8" t="s">
        <v>56</v>
      </c>
      <c r="C96" s="3">
        <v>5400</v>
      </c>
      <c r="D96" s="5">
        <v>2.461792333333333</v>
      </c>
      <c r="E96" s="5">
        <v>0.45588746666666663</v>
      </c>
      <c r="F96" s="4">
        <v>396.96686666666665</v>
      </c>
      <c r="G96" s="5">
        <v>2.4613216666666666</v>
      </c>
      <c r="H96" s="6">
        <v>0.048007760000000003</v>
      </c>
      <c r="I96" s="6">
        <v>0.0003118629</v>
      </c>
      <c r="J96" s="6">
        <v>-0.00017909233333333335</v>
      </c>
      <c r="K96" s="6">
        <v>-0.01275585</v>
      </c>
      <c r="L96" s="6">
        <v>-0.0007233157999999999</v>
      </c>
      <c r="M96" s="6">
        <v>-0.0003540486666666666</v>
      </c>
      <c r="N96" s="6">
        <v>-0.0003398063333333334</v>
      </c>
      <c r="O96" s="6">
        <v>0.0014693356666666667</v>
      </c>
      <c r="P96" s="6">
        <v>-0.0004008331666666666</v>
      </c>
      <c r="Q96" s="6">
        <v>-5.213879E-05</v>
      </c>
      <c r="R96" s="6">
        <v>0.00012997461333333333</v>
      </c>
      <c r="S96" s="6">
        <v>-0.00027004793333333335</v>
      </c>
      <c r="T96" s="6">
        <v>-4.3285708999999996E-05</v>
      </c>
      <c r="U96" s="2">
        <v>9998.089466666666</v>
      </c>
      <c r="V96" s="1">
        <v>195.02349999999998</v>
      </c>
      <c r="W96" s="1">
        <v>1.2669333333333332</v>
      </c>
      <c r="X96" s="1">
        <v>-0.7275333333333333</v>
      </c>
      <c r="Y96" s="1">
        <v>-51.815</v>
      </c>
      <c r="Z96" s="1">
        <v>-2.938266666666667</v>
      </c>
      <c r="AA96" s="1">
        <v>-1.4383333333333332</v>
      </c>
      <c r="AB96" s="1">
        <v>-1.3803</v>
      </c>
      <c r="AC96" s="1">
        <v>5.968566666666668</v>
      </c>
      <c r="AD96" s="1">
        <v>-1.6282666666666668</v>
      </c>
      <c r="AE96" s="1">
        <v>-0.21176666666666666</v>
      </c>
      <c r="AF96" s="1">
        <v>0.5280333333333332</v>
      </c>
      <c r="AG96" s="1">
        <v>-1.0969666666666666</v>
      </c>
      <c r="AH96" s="1">
        <v>-0.1758333333333333</v>
      </c>
      <c r="AK96" s="27">
        <f t="shared" si="1"/>
        <v>5000</v>
      </c>
      <c r="AL96" s="27"/>
      <c r="AM96" s="27"/>
      <c r="AN96" s="28">
        <f>-AN45/2</f>
        <v>-0.003448263333333333</v>
      </c>
      <c r="AO96" s="28">
        <f>-AO45/2</f>
        <v>-0.01698195333333333</v>
      </c>
      <c r="AP96" s="28">
        <f>-AP45/2</f>
        <v>-3.7020326666666666E-05</v>
      </c>
      <c r="AQ96" s="28">
        <f>-AQ45/2</f>
        <v>6.853214833333334E-05</v>
      </c>
      <c r="AR96" s="28">
        <f>-AR45/2</f>
        <v>-0.00022793369999999998</v>
      </c>
      <c r="AS96" s="28">
        <f>-AS45/2</f>
        <v>0.00026410988333333335</v>
      </c>
      <c r="AT96" s="28">
        <f>-AT45/2</f>
        <v>4.7720588333333335E-05</v>
      </c>
      <c r="AU96" s="28">
        <f>-AU45/2</f>
        <v>0.00010843013333333334</v>
      </c>
      <c r="AV96" s="28">
        <f>-AV45/2</f>
        <v>-3.578519E-05</v>
      </c>
      <c r="AW96" s="28">
        <f>-AW45/2</f>
        <v>-6.623791666666667E-05</v>
      </c>
      <c r="AX96" s="28">
        <f>-AX45/2</f>
        <v>-1.1276495000000001E-05</v>
      </c>
      <c r="AY96" s="28">
        <f>-AY45/2</f>
        <v>-4.3292726666666665E-06</v>
      </c>
      <c r="AZ96" s="28">
        <f>-AZ45/2</f>
        <v>-2.7485915E-05</v>
      </c>
      <c r="BA96" s="28">
        <f>-BA45/2</f>
        <v>1.708049E-05</v>
      </c>
    </row>
    <row r="97" spans="2:53" ht="11.25">
      <c r="B97" s="8" t="s">
        <v>56</v>
      </c>
      <c r="C97" s="3">
        <v>5600</v>
      </c>
      <c r="D97" s="5">
        <v>2.553335666666667</v>
      </c>
      <c r="E97" s="5">
        <v>0.4559527666666667</v>
      </c>
      <c r="F97" s="4">
        <v>395.48810000000003</v>
      </c>
      <c r="G97" s="5">
        <v>2.5527713333333333</v>
      </c>
      <c r="H97" s="6">
        <v>0.053567979999999994</v>
      </c>
      <c r="I97" s="6">
        <v>0.0003312979</v>
      </c>
      <c r="J97" s="6">
        <v>-0.00016030906666666668</v>
      </c>
      <c r="K97" s="6">
        <v>-0.013252890000000002</v>
      </c>
      <c r="L97" s="6">
        <v>-0.0008123828666666668</v>
      </c>
      <c r="M97" s="6">
        <v>-0.000360397</v>
      </c>
      <c r="N97" s="6">
        <v>-0.00035113656666666665</v>
      </c>
      <c r="O97" s="6">
        <v>0.0015119699999999999</v>
      </c>
      <c r="P97" s="6">
        <v>-0.00040512820000000006</v>
      </c>
      <c r="Q97" s="6">
        <v>-5.183323E-05</v>
      </c>
      <c r="R97" s="6">
        <v>0.00013036695333333334</v>
      </c>
      <c r="S97" s="6">
        <v>-0.0002798755</v>
      </c>
      <c r="T97" s="6">
        <v>-4.6442989000000006E-05</v>
      </c>
      <c r="U97" s="2">
        <v>9997.789633333332</v>
      </c>
      <c r="V97" s="1">
        <v>209.80803333333333</v>
      </c>
      <c r="W97" s="1">
        <v>1.2976666666666665</v>
      </c>
      <c r="X97" s="1">
        <v>-0.6279</v>
      </c>
      <c r="Y97" s="1">
        <v>-51.9038</v>
      </c>
      <c r="Z97" s="1">
        <v>-3.1818000000000004</v>
      </c>
      <c r="AA97" s="1">
        <v>-1.4116333333333333</v>
      </c>
      <c r="AB97" s="1">
        <v>-1.3752333333333333</v>
      </c>
      <c r="AC97" s="1">
        <v>5.9215333333333335</v>
      </c>
      <c r="AD97" s="1">
        <v>-1.5866666666666667</v>
      </c>
      <c r="AE97" s="1">
        <v>-0.20296666666666666</v>
      </c>
      <c r="AF97" s="1">
        <v>0.5106333333333334</v>
      </c>
      <c r="AG97" s="1">
        <v>-1.0961333333333334</v>
      </c>
      <c r="AH97" s="1">
        <v>-0.1819333333333333</v>
      </c>
      <c r="AK97" s="27">
        <f t="shared" si="1"/>
        <v>5200</v>
      </c>
      <c r="AL97" s="27"/>
      <c r="AM97" s="27"/>
      <c r="AN97" s="28">
        <f>-AN46/2</f>
        <v>-0.0024840146666666664</v>
      </c>
      <c r="AO97" s="28">
        <f>-AO46/2</f>
        <v>-0.020829026666666667</v>
      </c>
      <c r="AP97" s="28">
        <f>-AP46/2</f>
        <v>-4.252771E-05</v>
      </c>
      <c r="AQ97" s="28">
        <f>-AQ46/2</f>
        <v>3.797832833333333E-05</v>
      </c>
      <c r="AR97" s="28">
        <f>-AR46/2</f>
        <v>-0.00024874246666666667</v>
      </c>
      <c r="AS97" s="28">
        <f>-AS46/2</f>
        <v>0.0003299891333333333</v>
      </c>
      <c r="AT97" s="28">
        <f>-AT46/2</f>
        <v>5.084724666666667E-05</v>
      </c>
      <c r="AU97" s="28">
        <f>-AU46/2</f>
        <v>0.00011817940000000001</v>
      </c>
      <c r="AV97" s="28">
        <f>-AV46/2</f>
        <v>-3.2819839999999996E-05</v>
      </c>
      <c r="AW97" s="28">
        <f>-AW46/2</f>
        <v>-7.523483333333335E-05</v>
      </c>
      <c r="AX97" s="28">
        <f>-AX46/2</f>
        <v>-1.5243798333333334E-05</v>
      </c>
      <c r="AY97" s="28">
        <f>-AY46/2</f>
        <v>-3.7766791666666664E-06</v>
      </c>
      <c r="AZ97" s="28">
        <f>-AZ46/2</f>
        <v>-3.0911135E-05</v>
      </c>
      <c r="BA97" s="28">
        <f>-BA46/2</f>
        <v>2.2894596666666665E-05</v>
      </c>
    </row>
    <row r="98" spans="2:53" ht="11.25">
      <c r="B98" s="8" t="s">
        <v>56</v>
      </c>
      <c r="C98" s="3">
        <v>5800</v>
      </c>
      <c r="D98" s="5">
        <v>2.6436913333333334</v>
      </c>
      <c r="E98" s="5">
        <v>0.4558088</v>
      </c>
      <c r="F98" s="4">
        <v>394.6350666666667</v>
      </c>
      <c r="G98" s="5">
        <v>2.643058666666667</v>
      </c>
      <c r="H98" s="6">
        <v>0.05771821333333333</v>
      </c>
      <c r="I98" s="6">
        <v>0.00036321953333333335</v>
      </c>
      <c r="J98" s="6">
        <v>-0.00014765886333333335</v>
      </c>
      <c r="K98" s="6">
        <v>-0.01371903</v>
      </c>
      <c r="L98" s="6">
        <v>-0.0008786452999999999</v>
      </c>
      <c r="M98" s="6">
        <v>-0.0003749796666666667</v>
      </c>
      <c r="N98" s="6">
        <v>-0.0003632958666666666</v>
      </c>
      <c r="O98" s="6">
        <v>0.0015547733333333331</v>
      </c>
      <c r="P98" s="6">
        <v>-0.0004136442666666667</v>
      </c>
      <c r="Q98" s="6">
        <v>-5.385393666666667E-05</v>
      </c>
      <c r="R98" s="6">
        <v>0.00013553949999999999</v>
      </c>
      <c r="S98" s="6">
        <v>-0.00028800200000000004</v>
      </c>
      <c r="T98" s="6">
        <v>-4.9734404E-05</v>
      </c>
      <c r="U98" s="2">
        <v>9997.607333333333</v>
      </c>
      <c r="V98" s="1">
        <v>218.33663333333334</v>
      </c>
      <c r="W98" s="1">
        <v>1.3739666666666668</v>
      </c>
      <c r="X98" s="1">
        <v>-0.5586666666666666</v>
      </c>
      <c r="Y98" s="1">
        <v>-51.893100000000004</v>
      </c>
      <c r="Z98" s="1">
        <v>-3.3236666666666665</v>
      </c>
      <c r="AA98" s="1">
        <v>-1.4185333333333334</v>
      </c>
      <c r="AB98" s="1">
        <v>-1.3741666666666668</v>
      </c>
      <c r="AC98" s="1">
        <v>5.8811</v>
      </c>
      <c r="AD98" s="1">
        <v>-1.5646666666666667</v>
      </c>
      <c r="AE98" s="1">
        <v>-0.2037</v>
      </c>
      <c r="AF98" s="1">
        <v>0.5127</v>
      </c>
      <c r="AG98" s="1">
        <v>-1.0894666666666668</v>
      </c>
      <c r="AH98" s="1">
        <v>-0.18810000000000002</v>
      </c>
      <c r="AK98" s="27">
        <f t="shared" si="1"/>
        <v>5400</v>
      </c>
      <c r="AL98" s="27"/>
      <c r="AM98" s="27"/>
      <c r="AN98" s="28">
        <f>-AN47/2</f>
        <v>-0.002843836</v>
      </c>
      <c r="AO98" s="28">
        <f>-AO47/2</f>
        <v>-0.024416486666666667</v>
      </c>
      <c r="AP98" s="28">
        <f>-AP47/2</f>
        <v>-4.089856666666667E-05</v>
      </c>
      <c r="AQ98" s="28">
        <f>-AQ47/2</f>
        <v>9.418563333333334E-06</v>
      </c>
      <c r="AR98" s="28">
        <f>-AR47/2</f>
        <v>-0.0002311178</v>
      </c>
      <c r="AS98" s="28">
        <f>-AS47/2</f>
        <v>0.00038946395</v>
      </c>
      <c r="AT98" s="28">
        <f>-AT47/2</f>
        <v>4.7415351666666666E-05</v>
      </c>
      <c r="AU98" s="28">
        <f>-AU47/2</f>
        <v>0.00012512481666666667</v>
      </c>
      <c r="AV98" s="28">
        <f>-AV47/2</f>
        <v>-3.0410821666666664E-05</v>
      </c>
      <c r="AW98" s="28">
        <f>-AW47/2</f>
        <v>-8.316713333333333E-05</v>
      </c>
      <c r="AX98" s="28">
        <f>-AX47/2</f>
        <v>-2.0604961666666666E-05</v>
      </c>
      <c r="AY98" s="28">
        <f>-AY47/2</f>
        <v>6.722153333333334E-07</v>
      </c>
      <c r="AZ98" s="28">
        <f>-AZ47/2</f>
        <v>-3.217348333333333E-05</v>
      </c>
      <c r="BA98" s="28">
        <f>-BA47/2</f>
        <v>2.5676763333333337E-05</v>
      </c>
    </row>
    <row r="99" spans="2:53" ht="11.25">
      <c r="B99" s="8" t="s">
        <v>56</v>
      </c>
      <c r="C99" s="3">
        <v>6000</v>
      </c>
      <c r="D99" s="5">
        <v>2.733673666666667</v>
      </c>
      <c r="E99" s="5">
        <v>0.4556122333333333</v>
      </c>
      <c r="F99" s="4">
        <v>394.3477666666667</v>
      </c>
      <c r="G99" s="5">
        <v>2.7330026666666662</v>
      </c>
      <c r="H99" s="6">
        <v>0.060468023333333336</v>
      </c>
      <c r="I99" s="6">
        <v>0.0003857912666666667</v>
      </c>
      <c r="J99" s="6">
        <v>-0.00013308483000000002</v>
      </c>
      <c r="K99" s="6">
        <v>-0.014206833333333333</v>
      </c>
      <c r="L99" s="6">
        <v>-0.0009190351666666666</v>
      </c>
      <c r="M99" s="6">
        <v>-0.0003828622</v>
      </c>
      <c r="N99" s="6">
        <v>-0.0003729186</v>
      </c>
      <c r="O99" s="6">
        <v>0.001597596</v>
      </c>
      <c r="P99" s="6">
        <v>-0.0004258297666666667</v>
      </c>
      <c r="Q99" s="6">
        <v>-5.698073E-05</v>
      </c>
      <c r="R99" s="6">
        <v>0.00013942696666666667</v>
      </c>
      <c r="S99" s="6">
        <v>-0.0002995207666666667</v>
      </c>
      <c r="T99" s="6">
        <v>-4.7691567E-05</v>
      </c>
      <c r="U99" s="2">
        <v>9997.544966666668</v>
      </c>
      <c r="V99" s="1">
        <v>221.20873333333336</v>
      </c>
      <c r="W99" s="1">
        <v>1.4113333333333333</v>
      </c>
      <c r="X99" s="1">
        <v>-0.48690000000000005</v>
      </c>
      <c r="Y99" s="1">
        <v>-51.969500000000004</v>
      </c>
      <c r="Z99" s="1">
        <v>-3.362033333333333</v>
      </c>
      <c r="AA99" s="1">
        <v>-1.4006333333333334</v>
      </c>
      <c r="AB99" s="1">
        <v>-1.3641333333333332</v>
      </c>
      <c r="AC99" s="1">
        <v>5.8441333333333345</v>
      </c>
      <c r="AD99" s="1">
        <v>-1.5577333333333332</v>
      </c>
      <c r="AE99" s="1">
        <v>-0.20843333333333333</v>
      </c>
      <c r="AF99" s="1">
        <v>0.5100666666666667</v>
      </c>
      <c r="AG99" s="1">
        <v>-1.0957</v>
      </c>
      <c r="AH99" s="1">
        <v>-0.17443333333333333</v>
      </c>
      <c r="AK99" s="27">
        <f t="shared" si="1"/>
        <v>5600</v>
      </c>
      <c r="AL99" s="27"/>
      <c r="AM99" s="27"/>
      <c r="AN99" s="28">
        <f>-AN48/2</f>
        <v>-0.0033624563333333334</v>
      </c>
      <c r="AO99" s="28">
        <f>-AO48/2</f>
        <v>-0.027271503333333336</v>
      </c>
      <c r="AP99" s="28">
        <f>-AP48/2</f>
        <v>-4.513601E-05</v>
      </c>
      <c r="AQ99" s="28">
        <f>-AQ48/2</f>
        <v>-1.5507343749999998E-05</v>
      </c>
      <c r="AR99" s="28">
        <f>-AR48/2</f>
        <v>-0.00021165013333333336</v>
      </c>
      <c r="AS99" s="28">
        <f>-AS48/2</f>
        <v>0.00043758066666666666</v>
      </c>
      <c r="AT99" s="28">
        <f>-AT48/2</f>
        <v>4.5098579999999994E-05</v>
      </c>
      <c r="AU99" s="28">
        <f>-AU48/2</f>
        <v>0.00013057543333333334</v>
      </c>
      <c r="AV99" s="28">
        <f>-AV48/2</f>
        <v>-2.8151958333333336E-05</v>
      </c>
      <c r="AW99" s="28">
        <f>-AW48/2</f>
        <v>-8.854186666666667E-05</v>
      </c>
      <c r="AX99" s="28">
        <f>-AX48/2</f>
        <v>-2.5833474999999997E-05</v>
      </c>
      <c r="AY99" s="28">
        <f>-AY48/2</f>
        <v>5.088601833333334E-06</v>
      </c>
      <c r="AZ99" s="28">
        <f>-AZ48/2</f>
        <v>-3.362220333333333E-05</v>
      </c>
      <c r="BA99" s="28">
        <f>-BA48/2</f>
        <v>2.8630913333333336E-05</v>
      </c>
    </row>
    <row r="100" spans="2:53" ht="11.25">
      <c r="B100" s="8" t="s">
        <v>56</v>
      </c>
      <c r="C100" s="3">
        <v>6200</v>
      </c>
      <c r="D100" s="5">
        <v>2.825408</v>
      </c>
      <c r="E100" s="5">
        <v>0.4557109666666667</v>
      </c>
      <c r="F100" s="4">
        <v>394.4961333333334</v>
      </c>
      <c r="G100" s="5">
        <v>2.824723666666667</v>
      </c>
      <c r="H100" s="6">
        <v>0.06207879333333333</v>
      </c>
      <c r="I100" s="6">
        <v>0.0004084802</v>
      </c>
      <c r="J100" s="6">
        <v>-0.00012141377333333335</v>
      </c>
      <c r="K100" s="6">
        <v>-0.014727113333333333</v>
      </c>
      <c r="L100" s="6">
        <v>-0.0009434855666666667</v>
      </c>
      <c r="M100" s="6">
        <v>-0.000390784</v>
      </c>
      <c r="N100" s="6">
        <v>-0.00037904603333333334</v>
      </c>
      <c r="O100" s="6">
        <v>0.0016409349999999998</v>
      </c>
      <c r="P100" s="6">
        <v>-0.00044256466666666664</v>
      </c>
      <c r="Q100" s="6">
        <v>-5.6826823333333336E-05</v>
      </c>
      <c r="R100" s="6">
        <v>0.00014094510000000002</v>
      </c>
      <c r="S100" s="6">
        <v>-0.0003106675</v>
      </c>
      <c r="T100" s="6">
        <v>-4.7959655E-05</v>
      </c>
      <c r="U100" s="2">
        <v>9997.578300000001</v>
      </c>
      <c r="V100" s="1">
        <v>219.72566666666663</v>
      </c>
      <c r="W100" s="1">
        <v>1.4458666666666666</v>
      </c>
      <c r="X100" s="1">
        <v>-0.42969999999999997</v>
      </c>
      <c r="Y100" s="1">
        <v>-52.12353333333334</v>
      </c>
      <c r="Z100" s="1">
        <v>-3.3394333333333335</v>
      </c>
      <c r="AA100" s="1">
        <v>-1.3832333333333333</v>
      </c>
      <c r="AB100" s="1">
        <v>-1.3416000000000003</v>
      </c>
      <c r="AC100" s="1">
        <v>5.807766666666667</v>
      </c>
      <c r="AD100" s="1">
        <v>-1.566366666666667</v>
      </c>
      <c r="AE100" s="1">
        <v>-0.20109999999999997</v>
      </c>
      <c r="AF100" s="1">
        <v>0.4989333333333333</v>
      </c>
      <c r="AG100" s="1">
        <v>-1.0995333333333333</v>
      </c>
      <c r="AH100" s="1">
        <v>-0.16976666666666665</v>
      </c>
      <c r="AK100" s="27">
        <f t="shared" si="1"/>
        <v>5800</v>
      </c>
      <c r="AL100" s="27"/>
      <c r="AM100" s="27"/>
      <c r="AN100" s="28">
        <f>-AN49/2</f>
        <v>-0.0026877013333333334</v>
      </c>
      <c r="AO100" s="28">
        <f>-AO49/2</f>
        <v>-0.029018116666666666</v>
      </c>
      <c r="AP100" s="28">
        <f>-AP49/2</f>
        <v>-4.3119525E-05</v>
      </c>
      <c r="AQ100" s="28">
        <f>-AQ49/2</f>
        <v>-3.9465995E-05</v>
      </c>
      <c r="AR100" s="28">
        <f>-AR49/2</f>
        <v>-0.00022497655</v>
      </c>
      <c r="AS100" s="28">
        <f>-AS49/2</f>
        <v>0.0004680305166666666</v>
      </c>
      <c r="AT100" s="28">
        <f>-AT49/2</f>
        <v>4.6090623333333335E-05</v>
      </c>
      <c r="AU100" s="28">
        <f>-AU49/2</f>
        <v>0.00013850321666666668</v>
      </c>
      <c r="AV100" s="28">
        <f>-AV49/2</f>
        <v>-2.7233751666666666E-05</v>
      </c>
      <c r="AW100" s="28">
        <f>-AW49/2</f>
        <v>-8.985513333333333E-05</v>
      </c>
      <c r="AX100" s="28">
        <f>-AX49/2</f>
        <v>-2.6151231666666662E-05</v>
      </c>
      <c r="AY100" s="28">
        <f>-AY49/2</f>
        <v>5.658551333333333E-06</v>
      </c>
      <c r="AZ100" s="28">
        <f>-AZ49/2</f>
        <v>-3.644286666666666E-05</v>
      </c>
      <c r="BA100" s="28">
        <f>-BA49/2</f>
        <v>3.0274203333333337E-05</v>
      </c>
    </row>
    <row r="101" spans="2:53" ht="11.25">
      <c r="B101" s="8" t="s">
        <v>56</v>
      </c>
      <c r="C101" s="3">
        <v>6400</v>
      </c>
      <c r="D101" s="5">
        <v>2.915403</v>
      </c>
      <c r="E101" s="5">
        <v>0.45553170000000004</v>
      </c>
      <c r="F101" s="4">
        <v>394.92769999999996</v>
      </c>
      <c r="G101" s="5">
        <v>2.9147243333333335</v>
      </c>
      <c r="H101" s="6">
        <v>0.06279763000000001</v>
      </c>
      <c r="I101" s="6">
        <v>0.0004340339666666666</v>
      </c>
      <c r="J101" s="6">
        <v>-0.00011975853666666666</v>
      </c>
      <c r="K101" s="6">
        <v>-0.01521274</v>
      </c>
      <c r="L101" s="6">
        <v>-0.0009540469666666666</v>
      </c>
      <c r="M101" s="6">
        <v>-0.0004046509333333334</v>
      </c>
      <c r="N101" s="6">
        <v>-0.00038209826666666665</v>
      </c>
      <c r="O101" s="6">
        <v>0.0016854493333333333</v>
      </c>
      <c r="P101" s="6">
        <v>-0.00046308616666666666</v>
      </c>
      <c r="Q101" s="6">
        <v>-6.038765333333333E-05</v>
      </c>
      <c r="R101" s="6">
        <v>0.00014771130000000002</v>
      </c>
      <c r="S101" s="6">
        <v>-0.0003207743</v>
      </c>
      <c r="T101" s="6">
        <v>-4.7741795333333334E-05</v>
      </c>
      <c r="U101" s="2">
        <v>9997.672266666666</v>
      </c>
      <c r="V101" s="1">
        <v>215.41083333333336</v>
      </c>
      <c r="W101" s="1">
        <v>1.4888333333333332</v>
      </c>
      <c r="X101" s="1">
        <v>-0.41086666666666666</v>
      </c>
      <c r="Y101" s="1">
        <v>-52.18023333333333</v>
      </c>
      <c r="Z101" s="1">
        <v>-3.272533333333333</v>
      </c>
      <c r="AA101" s="1">
        <v>-1.3880666666666668</v>
      </c>
      <c r="AB101" s="1">
        <v>-1.3106</v>
      </c>
      <c r="AC101" s="1">
        <v>5.781200000000001</v>
      </c>
      <c r="AD101" s="1">
        <v>-1.5884</v>
      </c>
      <c r="AE101" s="1">
        <v>-0.20716666666666664</v>
      </c>
      <c r="AF101" s="1">
        <v>0.5066999999999999</v>
      </c>
      <c r="AG101" s="1">
        <v>-1.1003333333333334</v>
      </c>
      <c r="AH101" s="1">
        <v>-0.16373333333333331</v>
      </c>
      <c r="AK101" s="27">
        <f t="shared" si="1"/>
        <v>6000</v>
      </c>
      <c r="AL101" s="27"/>
      <c r="AM101" s="27"/>
      <c r="AN101" s="28">
        <f>-AN50/2</f>
        <v>-0.0021940953333333332</v>
      </c>
      <c r="AO101" s="28">
        <f>-AO50/2</f>
        <v>-0.029810136666666667</v>
      </c>
      <c r="AP101" s="28">
        <f>-AP50/2</f>
        <v>-3.4172866666666666E-05</v>
      </c>
      <c r="AQ101" s="28">
        <f>-AQ50/2</f>
        <v>-5.4239643333333336E-05</v>
      </c>
      <c r="AR101" s="28">
        <f>-AR50/2</f>
        <v>-0.00022413174999999998</v>
      </c>
      <c r="AS101" s="28">
        <f>-AS50/2</f>
        <v>0.00048270296666666664</v>
      </c>
      <c r="AT101" s="28">
        <f>-AT50/2</f>
        <v>4.365809000000001E-05</v>
      </c>
      <c r="AU101" s="28">
        <f>-AU50/2</f>
        <v>0.00014318036666666664</v>
      </c>
      <c r="AV101" s="28">
        <f>-AV50/2</f>
        <v>-2.8178644999999998E-05</v>
      </c>
      <c r="AW101" s="28">
        <f>-AW50/2</f>
        <v>-8.83334E-05</v>
      </c>
      <c r="AX101" s="28">
        <f>-AX50/2</f>
        <v>-2.5018655E-05</v>
      </c>
      <c r="AY101" s="28">
        <f>-AY50/2</f>
        <v>7.574616E-06</v>
      </c>
      <c r="AZ101" s="28">
        <f>-AZ50/2</f>
        <v>-3.7764616666666664E-05</v>
      </c>
      <c r="BA101" s="28">
        <f>-BA50/2</f>
        <v>2.9748976666666663E-05</v>
      </c>
    </row>
    <row r="102" spans="2:53" ht="11.25">
      <c r="B102" s="8" t="s">
        <v>56</v>
      </c>
      <c r="C102" s="3">
        <v>6600</v>
      </c>
      <c r="D102" s="5">
        <v>3.0046326666666663</v>
      </c>
      <c r="E102" s="5">
        <v>0.4552474</v>
      </c>
      <c r="F102" s="4">
        <v>395.4841333333334</v>
      </c>
      <c r="G102" s="5">
        <v>3.003969</v>
      </c>
      <c r="H102" s="6">
        <v>0.06304893333333333</v>
      </c>
      <c r="I102" s="6">
        <v>0.00046081143333333334</v>
      </c>
      <c r="J102" s="6">
        <v>-0.00013156795333333333</v>
      </c>
      <c r="K102" s="6">
        <v>-0.015697403333333332</v>
      </c>
      <c r="L102" s="6">
        <v>-0.0009575222999999999</v>
      </c>
      <c r="M102" s="6">
        <v>-0.00041429069999999996</v>
      </c>
      <c r="N102" s="6">
        <v>-0.00037243783333333337</v>
      </c>
      <c r="O102" s="6">
        <v>0.0017264823333333335</v>
      </c>
      <c r="P102" s="6">
        <v>-0.00048223756666666666</v>
      </c>
      <c r="Q102" s="6">
        <v>-6.687748666666666E-05</v>
      </c>
      <c r="R102" s="6">
        <v>0.0001542012</v>
      </c>
      <c r="S102" s="6">
        <v>-0.00033313170000000004</v>
      </c>
      <c r="T102" s="6">
        <v>-4.743861566666667E-05</v>
      </c>
      <c r="U102" s="2">
        <v>9997.790333333332</v>
      </c>
      <c r="V102" s="1">
        <v>209.84793333333334</v>
      </c>
      <c r="W102" s="1">
        <v>1.5337333333333334</v>
      </c>
      <c r="X102" s="1">
        <v>-0.438</v>
      </c>
      <c r="Y102" s="1">
        <v>-52.243766666666666</v>
      </c>
      <c r="Z102" s="1">
        <v>-3.1869</v>
      </c>
      <c r="AA102" s="1">
        <v>-1.3789333333333333</v>
      </c>
      <c r="AB102" s="1">
        <v>-1.2394999999999998</v>
      </c>
      <c r="AC102" s="1">
        <v>5.746066666666667</v>
      </c>
      <c r="AD102" s="1">
        <v>-1.605</v>
      </c>
      <c r="AE102" s="1">
        <v>-0.22256666666666666</v>
      </c>
      <c r="AF102" s="1">
        <v>0.5132333333333333</v>
      </c>
      <c r="AG102" s="1">
        <v>-1.1087666666666667</v>
      </c>
      <c r="AH102" s="1">
        <v>-0.15786666666666668</v>
      </c>
      <c r="AK102" s="27">
        <f t="shared" si="1"/>
        <v>6200</v>
      </c>
      <c r="AL102" s="27"/>
      <c r="AM102" s="27"/>
      <c r="AN102" s="28">
        <f>-AN51/2</f>
        <v>-0.003414151166666667</v>
      </c>
      <c r="AO102" s="28">
        <f>-AO51/2</f>
        <v>-0.029952535000000002</v>
      </c>
      <c r="AP102" s="28">
        <f>-AP51/2</f>
        <v>-2.5203916166666666E-05</v>
      </c>
      <c r="AQ102" s="28">
        <f>-AQ51/2</f>
        <v>-6.0961036666666666E-05</v>
      </c>
      <c r="AR102" s="28">
        <f>-AR51/2</f>
        <v>-0.00018960558333333335</v>
      </c>
      <c r="AS102" s="28">
        <f>-AS51/2</f>
        <v>0.0004868339</v>
      </c>
      <c r="AT102" s="28">
        <f>-AT51/2</f>
        <v>3.944234666666667E-05</v>
      </c>
      <c r="AU102" s="28">
        <f>-AU51/2</f>
        <v>0.0001442337</v>
      </c>
      <c r="AV102" s="28">
        <f>-AV51/2</f>
        <v>-2.9621381666666665E-05</v>
      </c>
      <c r="AW102" s="28">
        <f>-AW51/2</f>
        <v>-8.443098333333334E-05</v>
      </c>
      <c r="AX102" s="28">
        <f>-AX51/2</f>
        <v>-2.6351426666666667E-05</v>
      </c>
      <c r="AY102" s="28">
        <f>-AY51/2</f>
        <v>1.0772885E-05</v>
      </c>
      <c r="AZ102" s="28">
        <f>-AZ51/2</f>
        <v>-3.8394734999999996E-05</v>
      </c>
      <c r="BA102" s="28">
        <f>-BA51/2</f>
        <v>3.0074426666666665E-05</v>
      </c>
    </row>
    <row r="103" spans="2:53" ht="11.25">
      <c r="B103" s="8" t="s">
        <v>56</v>
      </c>
      <c r="C103" s="3">
        <v>6800</v>
      </c>
      <c r="D103" s="5">
        <v>3.0954246666666667</v>
      </c>
      <c r="E103" s="5">
        <v>0.45520943333333336</v>
      </c>
      <c r="F103" s="4">
        <v>396.22226666666666</v>
      </c>
      <c r="G103" s="5">
        <v>3.094787333333333</v>
      </c>
      <c r="H103" s="6">
        <v>0.06266940666666666</v>
      </c>
      <c r="I103" s="6">
        <v>0.0004947902999999999</v>
      </c>
      <c r="J103" s="6">
        <v>-0.00013547316</v>
      </c>
      <c r="K103" s="6">
        <v>-0.016242669999999997</v>
      </c>
      <c r="L103" s="6">
        <v>-0.0009520439666666666</v>
      </c>
      <c r="M103" s="6">
        <v>-0.0004172592333333333</v>
      </c>
      <c r="N103" s="6">
        <v>-0.0003419714333333333</v>
      </c>
      <c r="O103" s="6">
        <v>0.001758468</v>
      </c>
      <c r="P103" s="6">
        <v>-0.0005038179</v>
      </c>
      <c r="Q103" s="6">
        <v>-6.797782666666666E-05</v>
      </c>
      <c r="R103" s="6">
        <v>0.0001621483</v>
      </c>
      <c r="S103" s="6">
        <v>-0.0003515056</v>
      </c>
      <c r="T103" s="6">
        <v>-4.6154190333333335E-05</v>
      </c>
      <c r="U103" s="2">
        <v>9997.941566666666</v>
      </c>
      <c r="V103" s="1">
        <v>202.46790000000001</v>
      </c>
      <c r="W103" s="1">
        <v>1.5986</v>
      </c>
      <c r="X103" s="1">
        <v>-0.4376666666666667</v>
      </c>
      <c r="Y103" s="1">
        <v>-52.47293333333332</v>
      </c>
      <c r="Z103" s="1">
        <v>-3.0757666666666665</v>
      </c>
      <c r="AA103" s="1">
        <v>-1.3480999999999999</v>
      </c>
      <c r="AB103" s="1">
        <v>-1.1047666666666667</v>
      </c>
      <c r="AC103" s="1">
        <v>5.680833333333333</v>
      </c>
      <c r="AD103" s="1">
        <v>-1.6276</v>
      </c>
      <c r="AE103" s="1">
        <v>-0.2195666666666667</v>
      </c>
      <c r="AF103" s="1">
        <v>0.5238666666666667</v>
      </c>
      <c r="AG103" s="1">
        <v>-1.1356</v>
      </c>
      <c r="AH103" s="1">
        <v>-0.14909999999999998</v>
      </c>
      <c r="AK103" s="27">
        <f t="shared" si="1"/>
        <v>6400</v>
      </c>
      <c r="AL103" s="27"/>
      <c r="AM103" s="27"/>
      <c r="AN103" s="28">
        <f>-AN52/2</f>
        <v>-0.00289945</v>
      </c>
      <c r="AO103" s="28">
        <f>-AO52/2</f>
        <v>-0.029231129999999998</v>
      </c>
      <c r="AP103" s="28">
        <f>-AP52/2</f>
        <v>-1.3457773666666666E-05</v>
      </c>
      <c r="AQ103" s="28">
        <f>-AQ52/2</f>
        <v>-5.032899666666667E-05</v>
      </c>
      <c r="AR103" s="28">
        <f>-AR52/2</f>
        <v>-0.0001748082</v>
      </c>
      <c r="AS103" s="28">
        <f>-AS52/2</f>
        <v>0.00047676384999999997</v>
      </c>
      <c r="AT103" s="28">
        <f>-AT52/2</f>
        <v>3.586392833333333E-05</v>
      </c>
      <c r="AU103" s="28">
        <f>-AU52/2</f>
        <v>0.00014125951666666664</v>
      </c>
      <c r="AV103" s="28">
        <f>-AV52/2</f>
        <v>-3.205094833333333E-05</v>
      </c>
      <c r="AW103" s="28">
        <f>-AW52/2</f>
        <v>-7.836256666666667E-05</v>
      </c>
      <c r="AX103" s="28">
        <f>-AX52/2</f>
        <v>-2.4182865000000003E-05</v>
      </c>
      <c r="AY103" s="28">
        <f>-AY52/2</f>
        <v>1.3028643333333333E-05</v>
      </c>
      <c r="AZ103" s="28">
        <f>-AZ52/2</f>
        <v>-3.9649239999999996E-05</v>
      </c>
      <c r="BA103" s="28">
        <f>-BA52/2</f>
        <v>2.974206166666667E-05</v>
      </c>
    </row>
    <row r="104" spans="2:53" ht="11.25">
      <c r="B104" s="8" t="s">
        <v>56</v>
      </c>
      <c r="C104" s="3">
        <v>6900</v>
      </c>
      <c r="D104" s="5">
        <v>3.1396333333333337</v>
      </c>
      <c r="E104" s="5">
        <v>0.4550193</v>
      </c>
      <c r="F104" s="4">
        <v>396.90333333333336</v>
      </c>
      <c r="G104" s="5">
        <v>3.1390290000000003</v>
      </c>
      <c r="H104" s="6">
        <v>0.061426426666666666</v>
      </c>
      <c r="I104" s="6">
        <v>0.0005196708666666667</v>
      </c>
      <c r="J104" s="6">
        <v>-0.00013873452333333335</v>
      </c>
      <c r="K104" s="6">
        <v>-0.016506753333333336</v>
      </c>
      <c r="L104" s="6">
        <v>-0.0009323994</v>
      </c>
      <c r="M104" s="6">
        <v>-0.0004218016</v>
      </c>
      <c r="N104" s="6">
        <v>-0.00031899166666666666</v>
      </c>
      <c r="O104" s="6">
        <v>0.0017671966666666667</v>
      </c>
      <c r="P104" s="6">
        <v>-0.0005178606</v>
      </c>
      <c r="Q104" s="6">
        <v>-7.023222666666667E-05</v>
      </c>
      <c r="R104" s="6">
        <v>0.00017081746666666666</v>
      </c>
      <c r="S104" s="6">
        <v>-0.0003629312666666667</v>
      </c>
      <c r="T104" s="6">
        <v>-4.4160400333333335E-05</v>
      </c>
      <c r="U104" s="2">
        <v>9998.076366666668</v>
      </c>
      <c r="V104" s="1">
        <v>195.6588</v>
      </c>
      <c r="W104" s="1">
        <v>1.6552999999999998</v>
      </c>
      <c r="X104" s="1">
        <v>-0.4419666666666666</v>
      </c>
      <c r="Y104" s="1">
        <v>-52.575199999999995</v>
      </c>
      <c r="Z104" s="1">
        <v>-2.969866666666667</v>
      </c>
      <c r="AA104" s="1">
        <v>-1.3435666666666668</v>
      </c>
      <c r="AB104" s="1">
        <v>-1.016</v>
      </c>
      <c r="AC104" s="1">
        <v>5.628666666666667</v>
      </c>
      <c r="AD104" s="1">
        <v>-1.6494333333333333</v>
      </c>
      <c r="AE104" s="1">
        <v>-0.22366666666666668</v>
      </c>
      <c r="AF104" s="1">
        <v>0.5440666666666666</v>
      </c>
      <c r="AG104" s="1">
        <v>-1.1560333333333335</v>
      </c>
      <c r="AH104" s="1">
        <v>-0.14063333333333333</v>
      </c>
      <c r="AK104" s="27">
        <f t="shared" si="1"/>
        <v>6600</v>
      </c>
      <c r="AL104" s="27"/>
      <c r="AM104" s="27"/>
      <c r="AN104" s="28">
        <f>-AN53/2</f>
        <v>-0.0016901811666666666</v>
      </c>
      <c r="AO104" s="28">
        <f>-AO53/2</f>
        <v>-0.02747516</v>
      </c>
      <c r="AP104" s="28">
        <f>-AP53/2</f>
        <v>2.9131066666666704E-07</v>
      </c>
      <c r="AQ104" s="28">
        <f>-AQ53/2</f>
        <v>-1.758787166666667E-05</v>
      </c>
      <c r="AR104" s="28">
        <f>-AR53/2</f>
        <v>-0.00017599361666666667</v>
      </c>
      <c r="AS104" s="28">
        <f>-AS53/2</f>
        <v>0.0004504188666666667</v>
      </c>
      <c r="AT104" s="28">
        <f>-AT53/2</f>
        <v>3.1423821666666666E-05</v>
      </c>
      <c r="AU104" s="28">
        <f>-AU53/2</f>
        <v>0.0001313842</v>
      </c>
      <c r="AV104" s="28">
        <f>-AV53/2</f>
        <v>-3.363859666666666E-05</v>
      </c>
      <c r="AW104" s="28">
        <f>-AW53/2</f>
        <v>-7.122138333333334E-05</v>
      </c>
      <c r="AX104" s="28">
        <f>-AX53/2</f>
        <v>-1.7746941666666666E-05</v>
      </c>
      <c r="AY104" s="28">
        <f>-AY53/2</f>
        <v>1.3977578333333334E-05</v>
      </c>
      <c r="AZ104" s="28">
        <f>-AZ53/2</f>
        <v>-4.083861833333334E-05</v>
      </c>
      <c r="BA104" s="28">
        <f>-BA53/2</f>
        <v>3.0022188333333332E-05</v>
      </c>
    </row>
    <row r="105" spans="2:53" ht="11.25">
      <c r="B105" s="8" t="s">
        <v>56</v>
      </c>
      <c r="C105" s="3">
        <v>6950</v>
      </c>
      <c r="D105" s="5">
        <v>3.161502666666667</v>
      </c>
      <c r="E105" s="5">
        <v>0.45489243333333335</v>
      </c>
      <c r="F105" s="4">
        <v>397.49590000000006</v>
      </c>
      <c r="G105" s="5">
        <v>3.1609303333333334</v>
      </c>
      <c r="H105" s="6">
        <v>0.05998154</v>
      </c>
      <c r="I105" s="6">
        <v>0.0005358514666666666</v>
      </c>
      <c r="J105" s="6">
        <v>-0.00014491951333333333</v>
      </c>
      <c r="K105" s="6">
        <v>-0.016659003333333332</v>
      </c>
      <c r="L105" s="6">
        <v>-0.0009094360666666666</v>
      </c>
      <c r="M105" s="6">
        <v>-0.0004218995</v>
      </c>
      <c r="N105" s="6">
        <v>-0.0003015683333333333</v>
      </c>
      <c r="O105" s="6">
        <v>0.001766849</v>
      </c>
      <c r="P105" s="6">
        <v>-0.0005252227666666667</v>
      </c>
      <c r="Q105" s="6">
        <v>-7.130053000000001E-05</v>
      </c>
      <c r="R105" s="6">
        <v>0.00017439970000000002</v>
      </c>
      <c r="S105" s="6">
        <v>-0.0003703454666666667</v>
      </c>
      <c r="T105" s="6">
        <v>-4.308765166666667E-05</v>
      </c>
      <c r="U105" s="2">
        <v>9998.190333333334</v>
      </c>
      <c r="V105" s="1">
        <v>189.73420000000002</v>
      </c>
      <c r="W105" s="1">
        <v>1.6950666666666667</v>
      </c>
      <c r="X105" s="1">
        <v>-0.45846666666666663</v>
      </c>
      <c r="Y105" s="1">
        <v>-52.69313333333334</v>
      </c>
      <c r="Z105" s="1">
        <v>-2.8767</v>
      </c>
      <c r="AA105" s="1">
        <v>-1.3345666666666667</v>
      </c>
      <c r="AB105" s="1">
        <v>-0.9538666666666668</v>
      </c>
      <c r="AC105" s="1">
        <v>5.588633333333334</v>
      </c>
      <c r="AD105" s="1">
        <v>-1.6613333333333333</v>
      </c>
      <c r="AE105" s="1">
        <v>-0.2255</v>
      </c>
      <c r="AF105" s="1">
        <v>0.5516666666666666</v>
      </c>
      <c r="AG105" s="1">
        <v>-1.1714666666666667</v>
      </c>
      <c r="AH105" s="1">
        <v>-0.13626666666666665</v>
      </c>
      <c r="AK105" s="27">
        <f t="shared" si="1"/>
        <v>6800</v>
      </c>
      <c r="AL105" s="27"/>
      <c r="AM105" s="27"/>
      <c r="AN105" s="28">
        <f>-AN54/2</f>
        <v>-0.0018459451666666665</v>
      </c>
      <c r="AO105" s="28">
        <f>-AO54/2</f>
        <v>-0.024217935</v>
      </c>
      <c r="AP105" s="28">
        <f>-AP54/2</f>
        <v>3.134006666666667E-06</v>
      </c>
      <c r="AQ105" s="28">
        <f>-AQ54/2</f>
        <v>-1.0299141166666666E-05</v>
      </c>
      <c r="AR105" s="28">
        <f>-AR54/2</f>
        <v>-0.00013154196666666666</v>
      </c>
      <c r="AS105" s="28">
        <f>-AS54/2</f>
        <v>0.00039894895000000004</v>
      </c>
      <c r="AT105" s="28">
        <f>-AT54/2</f>
        <v>2.344543666666667E-05</v>
      </c>
      <c r="AU105" s="28">
        <f>-AU54/2</f>
        <v>0.00010791048333333333</v>
      </c>
      <c r="AV105" s="28">
        <f>-AV54/2</f>
        <v>-2.9955979999999998E-05</v>
      </c>
      <c r="AW105" s="28">
        <f>-AW54/2</f>
        <v>-5.7864316666666664E-05</v>
      </c>
      <c r="AX105" s="28">
        <f>-AX54/2</f>
        <v>-1.7188311666666666E-05</v>
      </c>
      <c r="AY105" s="28">
        <f>-AY54/2</f>
        <v>1.4193425E-05</v>
      </c>
      <c r="AZ105" s="28">
        <f>-AZ54/2</f>
        <v>-3.601858833333333E-05</v>
      </c>
      <c r="BA105" s="28">
        <f>-BA54/2</f>
        <v>2.658420333333333E-05</v>
      </c>
    </row>
    <row r="106" spans="2:53" ht="11.25">
      <c r="B106" s="8"/>
      <c r="C106" s="3"/>
      <c r="D106" s="5"/>
      <c r="E106" s="5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K106" s="27">
        <f t="shared" si="1"/>
        <v>6900</v>
      </c>
      <c r="AL106" s="27"/>
      <c r="AM106" s="27"/>
      <c r="AN106" s="28">
        <f>-AN55/2</f>
        <v>-0.0015562323333333334</v>
      </c>
      <c r="AO106" s="28">
        <f>-AO55/2</f>
        <v>-0.021261243333333332</v>
      </c>
      <c r="AP106" s="28">
        <f>-AP55/2</f>
        <v>-5.470255666666667E-06</v>
      </c>
      <c r="AQ106" s="28">
        <f>-AQ55/2</f>
        <v>-3.104016333333334E-05</v>
      </c>
      <c r="AR106" s="28">
        <f>-AR55/2</f>
        <v>-0.00010712349999999999</v>
      </c>
      <c r="AS106" s="28">
        <f>-AS55/2</f>
        <v>0.00035148405</v>
      </c>
      <c r="AT106" s="28">
        <f>-AT55/2</f>
        <v>2.118411E-05</v>
      </c>
      <c r="AU106" s="28">
        <f>-AU55/2</f>
        <v>9.003784999999998E-05</v>
      </c>
      <c r="AV106" s="28">
        <f>-AV55/2</f>
        <v>-2.230173E-05</v>
      </c>
      <c r="AW106" s="28">
        <f>-AW55/2</f>
        <v>-4.796404166666667E-05</v>
      </c>
      <c r="AX106" s="28">
        <f>-AX55/2</f>
        <v>-1.8845935E-05</v>
      </c>
      <c r="AY106" s="28">
        <f>-AY55/2</f>
        <v>1.1728233333333334E-05</v>
      </c>
      <c r="AZ106" s="28">
        <f>-AZ55/2</f>
        <v>-3.0314148333333333E-05</v>
      </c>
      <c r="BA106" s="28">
        <f>-BA55/2</f>
        <v>2.270742E-05</v>
      </c>
    </row>
    <row r="107" spans="2:53" ht="11.25">
      <c r="B107" s="8"/>
      <c r="C107" s="8"/>
      <c r="D107" s="5"/>
      <c r="E107" s="5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K107" s="27">
        <f t="shared" si="1"/>
        <v>6950</v>
      </c>
      <c r="AL107" s="27"/>
      <c r="AM107" s="27"/>
      <c r="AN107" s="28">
        <f>-AN56/2</f>
        <v>-0.00074795795</v>
      </c>
      <c r="AO107" s="28">
        <f>-AO56/2</f>
        <v>-0.018957423333333334</v>
      </c>
      <c r="AP107" s="28">
        <f>-AP56/2</f>
        <v>-1.1189250999999999E-05</v>
      </c>
      <c r="AQ107" s="28">
        <f>-AQ56/2</f>
        <v>-4.457317666666666E-05</v>
      </c>
      <c r="AR107" s="28">
        <f>-AR56/2</f>
        <v>-9.261593333333332E-05</v>
      </c>
      <c r="AS107" s="28">
        <f>-AS56/2</f>
        <v>0.00031519698333333333</v>
      </c>
      <c r="AT107" s="28">
        <f>-AT56/2</f>
        <v>1.9125646666666667E-05</v>
      </c>
      <c r="AU107" s="28">
        <f>-AU56/2</f>
        <v>7.733188333333334E-05</v>
      </c>
      <c r="AV107" s="28">
        <f>-AV56/2</f>
        <v>-1.5205945E-05</v>
      </c>
      <c r="AW107" s="28">
        <f>-AW56/2</f>
        <v>-4.2080775E-05</v>
      </c>
      <c r="AX107" s="28">
        <f>-AX56/2</f>
        <v>-1.9165826666666666E-05</v>
      </c>
      <c r="AY107" s="28">
        <f>-AY56/2</f>
        <v>1.0479438333333334E-05</v>
      </c>
      <c r="AZ107" s="28">
        <f>-AZ56/2</f>
        <v>-2.6128393333333333E-05</v>
      </c>
      <c r="BA107" s="28">
        <f>-BA56/2</f>
        <v>2.0280773333333333E-05</v>
      </c>
    </row>
    <row r="108" spans="2:53" ht="11.25">
      <c r="B108" s="8"/>
      <c r="C108" s="8"/>
      <c r="D108" s="5"/>
      <c r="E108" s="5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K108" s="27"/>
      <c r="AL108" s="27"/>
      <c r="AM108" s="27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</row>
    <row r="109" spans="2:53" ht="11.25">
      <c r="B109" s="8"/>
      <c r="C109" s="8"/>
      <c r="D109" s="5"/>
      <c r="E109" s="5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K109" s="27"/>
      <c r="AL109" s="27"/>
      <c r="AM109" s="27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</row>
    <row r="110" spans="2:53" ht="11.25">
      <c r="B110" s="8"/>
      <c r="C110" s="8"/>
      <c r="D110" s="5"/>
      <c r="E110" s="5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K110" s="27"/>
      <c r="AL110" s="27"/>
      <c r="AM110" s="27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</row>
    <row r="111" spans="2:53" ht="11.25">
      <c r="B111" s="8"/>
      <c r="C111" s="8"/>
      <c r="AK111" s="27"/>
      <c r="AL111" s="27"/>
      <c r="AM111" s="27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</row>
    <row r="112" spans="2:53" ht="11.25">
      <c r="B112" s="8"/>
      <c r="C112" s="8"/>
      <c r="AK112" s="27"/>
      <c r="AL112" s="27"/>
      <c r="AM112" s="27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</row>
    <row r="113" spans="37:53" ht="11.25">
      <c r="AK113" s="27"/>
      <c r="AL113" s="27"/>
      <c r="AM113" s="27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</row>
    <row r="114" spans="37:53" ht="11.25">
      <c r="AK114" s="27"/>
      <c r="AL114" s="27"/>
      <c r="AM114" s="27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</row>
    <row r="115" spans="37:53" ht="11.25">
      <c r="AK115" s="27"/>
      <c r="AL115" s="27"/>
      <c r="AM115" s="27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</row>
    <row r="116" spans="37:53" ht="11.25">
      <c r="AK116" s="27"/>
      <c r="AL116" s="27"/>
      <c r="AM116" s="27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</row>
    <row r="117" spans="37:53" ht="11.25">
      <c r="AK117" s="27"/>
      <c r="AL117" s="27"/>
      <c r="AM117" s="27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</row>
    <row r="118" spans="37:53" ht="11.25">
      <c r="AK118" s="27"/>
      <c r="AL118" s="27"/>
      <c r="AM118" s="27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</row>
    <row r="119" spans="37:53" ht="11.25">
      <c r="AK119" s="27"/>
      <c r="AL119" s="27"/>
      <c r="AM119" s="27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</row>
    <row r="120" spans="37:53" ht="11.25">
      <c r="AK120" s="27"/>
      <c r="AL120" s="27"/>
      <c r="AM120" s="27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</row>
    <row r="121" spans="37:53" ht="11.25">
      <c r="AK121" s="27"/>
      <c r="AL121" s="27"/>
      <c r="AM121" s="27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</row>
    <row r="122" spans="37:53" ht="11.25">
      <c r="AK122" s="27"/>
      <c r="AL122" s="27"/>
      <c r="AM122" s="27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</row>
    <row r="123" spans="37:53" ht="11.25">
      <c r="AK123" s="27"/>
      <c r="AL123" s="27"/>
      <c r="AM123" s="27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</row>
    <row r="124" spans="37:53" ht="11.25">
      <c r="AK124" s="27"/>
      <c r="AL124" s="27"/>
      <c r="AM124" s="27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</row>
    <row r="125" spans="37:53" ht="11.25">
      <c r="AK125" s="27"/>
      <c r="AL125" s="27"/>
      <c r="AM125" s="27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</row>
    <row r="126" spans="37:53" ht="11.25">
      <c r="AK126" s="27"/>
      <c r="AL126" s="27"/>
      <c r="AM126" s="27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</row>
    <row r="127" spans="37:53" ht="11.25">
      <c r="AK127" s="27"/>
      <c r="AL127" s="27"/>
      <c r="AM127" s="27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</row>
    <row r="128" spans="37:53" ht="11.25">
      <c r="AK128" s="27"/>
      <c r="AL128" s="27"/>
      <c r="AM128" s="27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</row>
    <row r="129" spans="37:53" ht="11.25">
      <c r="AK129" s="27"/>
      <c r="AL129" s="27"/>
      <c r="AM129" s="27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</row>
    <row r="130" spans="37:53" ht="11.25">
      <c r="AK130" s="27"/>
      <c r="AL130" s="27"/>
      <c r="AM130" s="27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</row>
    <row r="131" spans="37:53" ht="11.25">
      <c r="AK131" s="27"/>
      <c r="AL131" s="27"/>
      <c r="AM131" s="27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</row>
    <row r="132" spans="37:53" ht="11.25">
      <c r="AK132" s="27"/>
      <c r="AL132" s="27"/>
      <c r="AM132" s="27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</row>
    <row r="133" spans="37:53" ht="11.25">
      <c r="AK133" s="27"/>
      <c r="AL133" s="27"/>
      <c r="AM133" s="27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</row>
    <row r="134" spans="37:53" ht="11.25">
      <c r="AK134" s="27"/>
      <c r="AL134" s="27"/>
      <c r="AM134" s="27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</row>
    <row r="135" spans="37:53" ht="11.25">
      <c r="AK135" s="27"/>
      <c r="AL135" s="27"/>
      <c r="AM135" s="27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</row>
    <row r="136" spans="37:53" ht="11.25">
      <c r="AK136" s="27"/>
      <c r="AL136" s="27"/>
      <c r="AM136" s="27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</row>
    <row r="137" spans="37:53" ht="11.25">
      <c r="AK137" s="27"/>
      <c r="AL137" s="27"/>
      <c r="AM137" s="27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</row>
    <row r="138" spans="37:53" ht="11.25">
      <c r="AK138" s="27"/>
      <c r="AL138" s="27"/>
      <c r="AM138" s="27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</row>
    <row r="139" spans="37:53" ht="11.25">
      <c r="AK139" s="27"/>
      <c r="AL139" s="27"/>
      <c r="AM139" s="27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</row>
    <row r="140" spans="37:53" ht="11.25">
      <c r="AK140" s="27"/>
      <c r="AL140" s="27"/>
      <c r="AM140" s="27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</row>
    <row r="141" spans="37:53" ht="11.25">
      <c r="AK141" s="27"/>
      <c r="AL141" s="27"/>
      <c r="AM141" s="27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</row>
    <row r="142" spans="37:53" ht="11.25">
      <c r="AK142" s="27"/>
      <c r="AL142" s="27"/>
      <c r="AM142" s="27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</row>
    <row r="143" spans="37:53" ht="11.25">
      <c r="AK143" s="27"/>
      <c r="AL143" s="27"/>
      <c r="AM143" s="27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</row>
    <row r="144" spans="37:53" ht="11.25">
      <c r="AK144" s="27"/>
      <c r="AL144" s="27"/>
      <c r="AM144" s="27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</row>
  </sheetData>
  <printOptions horizontalCentered="1" verticalCentered="1"/>
  <pageMargins left="0.75" right="0.75" top="0.75" bottom="0.75" header="0.5" footer="0.5"/>
  <pageSetup horizontalDpi="600" verticalDpi="600" orientation="portrait" r:id="rId1"/>
  <headerFooter alignWithMargins="0">
    <oddFooter>&amp;L&amp;8&amp;F [&amp;A]&amp;R&amp;8&amp;D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D31" sqref="D31"/>
      <selection activeCell="A1" sqref="A1"/>
      <selection activeCell="B11" sqref="B11"/>
    </sheetView>
  </sheetViews>
  <sheetFormatPr defaultColWidth="9.140625" defaultRowHeight="11.25"/>
  <cols>
    <col min="1" max="1" width="9.140625" style="35" customWidth="1"/>
  </cols>
  <sheetData>
    <row r="1" spans="1:27" s="17" customFormat="1" ht="11.25">
      <c r="A1" s="29" t="s">
        <v>129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7" customFormat="1" ht="11.25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s="17" customFormat="1" ht="33.75">
      <c r="A3" s="32" t="s">
        <v>130</v>
      </c>
      <c r="B3" s="33" t="s">
        <v>131</v>
      </c>
      <c r="C3" s="34" t="s">
        <v>132</v>
      </c>
      <c r="D3" s="34" t="s">
        <v>133</v>
      </c>
      <c r="E3" s="34" t="s">
        <v>134</v>
      </c>
      <c r="F3" s="34" t="s">
        <v>135</v>
      </c>
      <c r="G3" s="34" t="s">
        <v>136</v>
      </c>
      <c r="H3" s="34" t="s">
        <v>137</v>
      </c>
      <c r="I3" s="34" t="s">
        <v>138</v>
      </c>
      <c r="J3" s="34" t="s">
        <v>139</v>
      </c>
      <c r="K3" s="34" t="s">
        <v>140</v>
      </c>
      <c r="L3" s="34" t="s">
        <v>141</v>
      </c>
      <c r="M3" s="34" t="s">
        <v>142</v>
      </c>
      <c r="N3" s="34" t="s">
        <v>143</v>
      </c>
      <c r="O3" s="34" t="s">
        <v>144</v>
      </c>
      <c r="P3" s="34" t="s">
        <v>145</v>
      </c>
      <c r="Q3" s="34" t="s">
        <v>146</v>
      </c>
      <c r="R3" s="34" t="s">
        <v>147</v>
      </c>
      <c r="S3" s="34" t="s">
        <v>148</v>
      </c>
      <c r="T3" s="34" t="s">
        <v>149</v>
      </c>
      <c r="U3" s="34" t="s">
        <v>150</v>
      </c>
      <c r="V3" s="34" t="s">
        <v>151</v>
      </c>
      <c r="W3" s="34" t="s">
        <v>152</v>
      </c>
      <c r="X3" s="34" t="s">
        <v>153</v>
      </c>
      <c r="Y3" s="34" t="s">
        <v>154</v>
      </c>
      <c r="Z3" s="34" t="s">
        <v>155</v>
      </c>
      <c r="AA3" s="34" t="s">
        <v>156</v>
      </c>
    </row>
    <row r="4" spans="1:27" ht="11.25">
      <c r="A4" s="38">
        <f>DC_Data!AK39</f>
        <v>150.9322</v>
      </c>
      <c r="B4" s="36">
        <f>4T_per_s!AN60-DC_Data!AN39</f>
        <v>-0.0008935354771507109</v>
      </c>
      <c r="C4" s="36">
        <f>4T_per_s!AO60-DC_Data!AO39</f>
        <v>0.00012547172666573978</v>
      </c>
      <c r="D4" s="36">
        <f>4T_per_s!AP60-DC_Data!AP39</f>
        <v>-4.088799308977358E-05</v>
      </c>
      <c r="E4" s="36">
        <f>4T_per_s!AQ60-DC_Data!AQ39</f>
        <v>0.00010707751956419992</v>
      </c>
      <c r="F4" s="36">
        <f>4T_per_s!AR60-DC_Data!AR39</f>
        <v>-2.6285860469336513E-05</v>
      </c>
      <c r="G4" s="36">
        <f>4T_per_s!AS60-DC_Data!AS39</f>
        <v>-3.229219120124552E-05</v>
      </c>
      <c r="H4" s="36">
        <f>4T_per_s!AT60-DC_Data!AT39</f>
        <v>9.961962841015478E-06</v>
      </c>
      <c r="I4" s="36">
        <f>4T_per_s!AU60-DC_Data!AU39</f>
        <v>-4.2408430855398395E-05</v>
      </c>
      <c r="J4" s="36">
        <f>4T_per_s!AV60-DC_Data!AV39</f>
        <v>2.3532337621463817E-06</v>
      </c>
      <c r="K4" s="36">
        <f>4T_per_s!AW60-DC_Data!AW39</f>
        <v>-8.539639949509756E-05</v>
      </c>
      <c r="L4" s="36">
        <f>4T_per_s!AX60-DC_Data!AX39</f>
        <v>3.04356967340325E-05</v>
      </c>
      <c r="M4" s="36">
        <f>4T_per_s!AY60-DC_Data!AY39</f>
        <v>-4.908643447603355E-05</v>
      </c>
      <c r="N4" s="36">
        <f>4T_per_s!AZ60-DC_Data!AZ39</f>
        <v>3.3104963731058674E-05</v>
      </c>
      <c r="O4" s="36">
        <f>4T_per_s!BA60-DC_Data!BA39</f>
        <v>-7.371620533189398E-06</v>
      </c>
      <c r="P4" s="36">
        <f>4T_per_s!BB60-DC_Data!BB39</f>
        <v>0</v>
      </c>
      <c r="Q4" s="36">
        <f>4T_per_s!BC60-DC_Data!BC39</f>
        <v>0</v>
      </c>
      <c r="R4" s="36">
        <f>4T_per_s!BD60-DC_Data!BD39</f>
        <v>0</v>
      </c>
      <c r="S4" s="36">
        <f>4T_per_s!BE60-DC_Data!BE39</f>
        <v>0</v>
      </c>
      <c r="T4" s="36">
        <f>4T_per_s!BF60-DC_Data!BF39</f>
        <v>0</v>
      </c>
      <c r="U4" s="36">
        <f>4T_per_s!BG60-DC_Data!BG39</f>
        <v>0</v>
      </c>
      <c r="V4" s="36">
        <f>4T_per_s!BH60-DC_Data!BH39</f>
        <v>0</v>
      </c>
      <c r="W4" s="36">
        <f>4T_per_s!BI60-DC_Data!BI39</f>
        <v>0</v>
      </c>
      <c r="X4" s="36">
        <f>4T_per_s!BJ60-DC_Data!BJ39</f>
        <v>0</v>
      </c>
      <c r="Y4" s="36">
        <f>4T_per_s!BK60-DC_Data!BK39</f>
        <v>0</v>
      </c>
      <c r="Z4" s="36">
        <f>4T_per_s!BL60-DC_Data!BL39</f>
        <v>0</v>
      </c>
      <c r="AA4" s="36">
        <f>4T_per_s!BM60-DC_Data!BM39</f>
        <v>0</v>
      </c>
    </row>
    <row r="5" spans="1:27" ht="11.25">
      <c r="A5" s="38">
        <f>DC_Data!AK40</f>
        <v>200.4162</v>
      </c>
      <c r="B5" s="36">
        <f>4T_per_s!AN61-DC_Data!AN40</f>
        <v>-0.001445726147583002</v>
      </c>
      <c r="C5" s="36">
        <f>4T_per_s!AO61-DC_Data!AO40</f>
        <v>8.687496062255852E-05</v>
      </c>
      <c r="D5" s="36">
        <f>4T_per_s!AP61-DC_Data!AP40</f>
        <v>-3.718902172097751E-05</v>
      </c>
      <c r="E5" s="36">
        <f>4T_per_s!AQ61-DC_Data!AQ40</f>
        <v>0.0001296851569619828</v>
      </c>
      <c r="F5" s="36">
        <f>4T_per_s!AR61-DC_Data!AR40</f>
        <v>-8.343227742866054E-05</v>
      </c>
      <c r="G5" s="36">
        <f>4T_per_s!AS61-DC_Data!AS40</f>
        <v>-3.159594232281033E-05</v>
      </c>
      <c r="H5" s="36">
        <f>4T_per_s!AT61-DC_Data!AT40</f>
        <v>1.2391794514298401E-05</v>
      </c>
      <c r="I5" s="36">
        <f>4T_per_s!AU61-DC_Data!AU40</f>
        <v>-3.296980251144179E-05</v>
      </c>
      <c r="J5" s="36">
        <f>4T_per_s!AV61-DC_Data!AV40</f>
        <v>4.195807878361783E-06</v>
      </c>
      <c r="K5" s="36">
        <f>4T_per_s!AW61-DC_Data!AW40</f>
        <v>-8.794075453059123E-05</v>
      </c>
      <c r="L5" s="36">
        <f>4T_per_s!AX61-DC_Data!AX40</f>
        <v>3.382230817263741E-05</v>
      </c>
      <c r="M5" s="36">
        <f>4T_per_s!AY61-DC_Data!AY40</f>
        <v>-5.0372618284460114E-05</v>
      </c>
      <c r="N5" s="36">
        <f>4T_per_s!AZ61-DC_Data!AZ40</f>
        <v>3.07195235442563E-05</v>
      </c>
      <c r="O5" s="36">
        <f>4T_per_s!BA61-DC_Data!BA40</f>
        <v>-6.000470658782396E-06</v>
      </c>
      <c r="P5" s="36">
        <f>4T_per_s!BB61-DC_Data!BB40</f>
        <v>0</v>
      </c>
      <c r="Q5" s="36">
        <f>4T_per_s!BC61-DC_Data!BC40</f>
        <v>0</v>
      </c>
      <c r="R5" s="36">
        <f>4T_per_s!BD61-DC_Data!BD40</f>
        <v>0</v>
      </c>
      <c r="S5" s="36">
        <f>4T_per_s!BE61-DC_Data!BE40</f>
        <v>0</v>
      </c>
      <c r="T5" s="36">
        <f>4T_per_s!BF61-DC_Data!BF40</f>
        <v>0</v>
      </c>
      <c r="U5" s="36">
        <f>4T_per_s!BG61-DC_Data!BG40</f>
        <v>0</v>
      </c>
      <c r="V5" s="36">
        <f>4T_per_s!BH61-DC_Data!BH40</f>
        <v>0</v>
      </c>
      <c r="W5" s="36">
        <f>4T_per_s!BI61-DC_Data!BI40</f>
        <v>0</v>
      </c>
      <c r="X5" s="36">
        <f>4T_per_s!BJ61-DC_Data!BJ40</f>
        <v>0</v>
      </c>
      <c r="Y5" s="36">
        <f>4T_per_s!BK61-DC_Data!BK40</f>
        <v>0</v>
      </c>
      <c r="Z5" s="36">
        <f>4T_per_s!BL61-DC_Data!BL40</f>
        <v>0</v>
      </c>
      <c r="AA5" s="36">
        <f>4T_per_s!BM61-DC_Data!BM40</f>
        <v>0</v>
      </c>
    </row>
    <row r="6" spans="1:27" ht="11.25">
      <c r="A6" s="38">
        <f>DC_Data!AK41</f>
        <v>250.3457</v>
      </c>
      <c r="B6" s="36">
        <f>4T_per_s!AN62-DC_Data!AN41</f>
        <v>-0.0015487673563975236</v>
      </c>
      <c r="C6" s="36">
        <f>4T_per_s!AO62-DC_Data!AO41</f>
        <v>5.620723287989183E-05</v>
      </c>
      <c r="D6" s="36">
        <f>4T_per_s!AP62-DC_Data!AP41</f>
        <v>-3.382357259445813E-05</v>
      </c>
      <c r="E6" s="36">
        <f>4T_per_s!AQ62-DC_Data!AQ41</f>
        <v>0.00014961900304605793</v>
      </c>
      <c r="F6" s="36">
        <f>4T_per_s!AR62-DC_Data!AR41</f>
        <v>-0.00013565871805552176</v>
      </c>
      <c r="G6" s="36">
        <f>4T_per_s!AS62-DC_Data!AS41</f>
        <v>-3.0956488268564604E-05</v>
      </c>
      <c r="H6" s="36">
        <f>4T_per_s!AT62-DC_Data!AT41</f>
        <v>1.4943953218882957E-05</v>
      </c>
      <c r="I6" s="36">
        <f>4T_per_s!AU62-DC_Data!AU41</f>
        <v>-2.470831568285841E-05</v>
      </c>
      <c r="J6" s="36">
        <f>4T_per_s!AV62-DC_Data!AV41</f>
        <v>4.627595688152835E-06</v>
      </c>
      <c r="K6" s="36">
        <f>4T_per_s!AW62-DC_Data!AW41</f>
        <v>-8.916547504664906E-05</v>
      </c>
      <c r="L6" s="36">
        <f>4T_per_s!AX62-DC_Data!AX41</f>
        <v>3.636462342153402E-05</v>
      </c>
      <c r="M6" s="36">
        <f>4T_per_s!AY62-DC_Data!AY41</f>
        <v>-5.058913752806869E-05</v>
      </c>
      <c r="N6" s="36">
        <f>4T_per_s!AZ62-DC_Data!AZ41</f>
        <v>2.8122317778009764E-05</v>
      </c>
      <c r="O6" s="36">
        <f>4T_per_s!BA62-DC_Data!BA41</f>
        <v>-5.07430018026862E-06</v>
      </c>
      <c r="P6" s="36">
        <f>4T_per_s!BB62-DC_Data!BB41</f>
        <v>0</v>
      </c>
      <c r="Q6" s="36">
        <f>4T_per_s!BC62-DC_Data!BC41</f>
        <v>0</v>
      </c>
      <c r="R6" s="36">
        <f>4T_per_s!BD62-DC_Data!BD41</f>
        <v>0</v>
      </c>
      <c r="S6" s="36">
        <f>4T_per_s!BE62-DC_Data!BE41</f>
        <v>0</v>
      </c>
      <c r="T6" s="36">
        <f>4T_per_s!BF62-DC_Data!BF41</f>
        <v>0</v>
      </c>
      <c r="U6" s="36">
        <f>4T_per_s!BG62-DC_Data!BG41</f>
        <v>0</v>
      </c>
      <c r="V6" s="36">
        <f>4T_per_s!BH62-DC_Data!BH41</f>
        <v>0</v>
      </c>
      <c r="W6" s="36">
        <f>4T_per_s!BI62-DC_Data!BI41</f>
        <v>0</v>
      </c>
      <c r="X6" s="36">
        <f>4T_per_s!BJ62-DC_Data!BJ41</f>
        <v>0</v>
      </c>
      <c r="Y6" s="36">
        <f>4T_per_s!BK62-DC_Data!BK41</f>
        <v>0</v>
      </c>
      <c r="Z6" s="36">
        <f>4T_per_s!BL62-DC_Data!BL41</f>
        <v>0</v>
      </c>
      <c r="AA6" s="36">
        <f>4T_per_s!BM62-DC_Data!BM41</f>
        <v>0</v>
      </c>
    </row>
    <row r="7" spans="1:27" ht="11.25">
      <c r="A7" s="38">
        <f>DC_Data!AK42</f>
        <v>300.3357</v>
      </c>
      <c r="B7" s="36">
        <f>4T_per_s!AN63-DC_Data!AN42</f>
        <v>-0.0015582556866866742</v>
      </c>
      <c r="C7" s="36">
        <f>4T_per_s!AO63-DC_Data!AO42</f>
        <v>9.362546775784178E-05</v>
      </c>
      <c r="D7" s="36">
        <f>4T_per_s!AP63-DC_Data!AP42</f>
        <v>-3.0812426457041185E-05</v>
      </c>
      <c r="E7" s="36">
        <f>4T_per_s!AQ63-DC_Data!AQ42</f>
        <v>0.00016813256531654622</v>
      </c>
      <c r="F7" s="36">
        <f>4T_per_s!AR63-DC_Data!AR42</f>
        <v>-0.00017946370292785913</v>
      </c>
      <c r="G7" s="36">
        <f>4T_per_s!AS63-DC_Data!AS42</f>
        <v>-3.139088537625974E-05</v>
      </c>
      <c r="H7" s="36">
        <f>4T_per_s!AT63-DC_Data!AT42</f>
        <v>1.7998199864294602E-05</v>
      </c>
      <c r="I7" s="36">
        <f>4T_per_s!AU63-DC_Data!AU42</f>
        <v>-1.6976455851848278E-05</v>
      </c>
      <c r="J7" s="36">
        <f>4T_per_s!AV63-DC_Data!AV42</f>
        <v>3.2715236288912672E-06</v>
      </c>
      <c r="K7" s="36">
        <f>4T_per_s!AW63-DC_Data!AW42</f>
        <v>-8.950101694446692E-05</v>
      </c>
      <c r="L7" s="36">
        <f>4T_per_s!AX63-DC_Data!AX42</f>
        <v>3.857452046843084E-05</v>
      </c>
      <c r="M7" s="36">
        <f>4T_per_s!AY63-DC_Data!AY42</f>
        <v>-5.062643594898053E-05</v>
      </c>
      <c r="N7" s="36">
        <f>4T_per_s!AZ63-DC_Data!AZ42</f>
        <v>2.5539701958430944E-05</v>
      </c>
      <c r="O7" s="36">
        <f>4T_per_s!BA63-DC_Data!BA42</f>
        <v>-4.816123022287407E-06</v>
      </c>
      <c r="P7" s="36">
        <f>4T_per_s!BB63-DC_Data!BB42</f>
        <v>0</v>
      </c>
      <c r="Q7" s="36">
        <f>4T_per_s!BC63-DC_Data!BC42</f>
        <v>0</v>
      </c>
      <c r="R7" s="36">
        <f>4T_per_s!BD63-DC_Data!BD42</f>
        <v>0</v>
      </c>
      <c r="S7" s="36">
        <f>4T_per_s!BE63-DC_Data!BE42</f>
        <v>0</v>
      </c>
      <c r="T7" s="36">
        <f>4T_per_s!BF63-DC_Data!BF42</f>
        <v>0</v>
      </c>
      <c r="U7" s="36">
        <f>4T_per_s!BG63-DC_Data!BG42</f>
        <v>0</v>
      </c>
      <c r="V7" s="36">
        <f>4T_per_s!BH63-DC_Data!BH42</f>
        <v>0</v>
      </c>
      <c r="W7" s="36">
        <f>4T_per_s!BI63-DC_Data!BI42</f>
        <v>0</v>
      </c>
      <c r="X7" s="36">
        <f>4T_per_s!BJ63-DC_Data!BJ42</f>
        <v>0</v>
      </c>
      <c r="Y7" s="36">
        <f>4T_per_s!BK63-DC_Data!BK42</f>
        <v>0</v>
      </c>
      <c r="Z7" s="36">
        <f>4T_per_s!BL63-DC_Data!BL42</f>
        <v>0</v>
      </c>
      <c r="AA7" s="36">
        <f>4T_per_s!BM63-DC_Data!BM42</f>
        <v>0</v>
      </c>
    </row>
    <row r="8" spans="1:27" ht="11.25">
      <c r="A8" s="38">
        <f>DC_Data!AK43</f>
        <v>399.8487</v>
      </c>
      <c r="B8" s="36">
        <f>4T_per_s!AN65-DC_Data!AN43</f>
        <v>-0.0014047194176965718</v>
      </c>
      <c r="C8" s="36">
        <f>4T_per_s!AO65-DC_Data!AO43</f>
        <v>-3.575545167298848E-05</v>
      </c>
      <c r="D8" s="36">
        <f>4T_per_s!AP65-DC_Data!AP43</f>
        <v>-2.7977013449029196E-05</v>
      </c>
      <c r="E8" s="36">
        <f>4T_per_s!AQ65-DC_Data!AQ43</f>
        <v>0.0001944431078317187</v>
      </c>
      <c r="F8" s="36">
        <f>4T_per_s!AR65-DC_Data!AR43</f>
        <v>-0.00024257745847295888</v>
      </c>
      <c r="G8" s="36">
        <f>4T_per_s!AS65-DC_Data!AS43</f>
        <v>-2.797811234465899E-05</v>
      </c>
      <c r="H8" s="36">
        <f>4T_per_s!AT65-DC_Data!AT43</f>
        <v>2.4369744146768426E-05</v>
      </c>
      <c r="I8" s="36">
        <f>4T_per_s!AU65-DC_Data!AU43</f>
        <v>-1.7285354480264244E-06</v>
      </c>
      <c r="J8" s="36">
        <f>4T_per_s!AV65-DC_Data!AV43</f>
        <v>-3.7845252736134514E-06</v>
      </c>
      <c r="K8" s="36">
        <f>4T_per_s!AW65-DC_Data!AW43</f>
        <v>-8.92255605824413E-05</v>
      </c>
      <c r="L8" s="36">
        <f>4T_per_s!AX65-DC_Data!AX43</f>
        <v>4.175835855354411E-05</v>
      </c>
      <c r="M8" s="36">
        <f>4T_per_s!AY65-DC_Data!AY43</f>
        <v>-5.060539639111736E-05</v>
      </c>
      <c r="N8" s="36">
        <f>4T_per_s!AZ65-DC_Data!AZ43</f>
        <v>2.0354144066826233E-05</v>
      </c>
      <c r="O8" s="36">
        <f>4T_per_s!BA65-DC_Data!BA43</f>
        <v>-3.1905993636600156E-06</v>
      </c>
      <c r="P8" s="36">
        <f>4T_per_s!BB65-DC_Data!BB43</f>
        <v>0</v>
      </c>
      <c r="Q8" s="36">
        <f>4T_per_s!BC65-DC_Data!BC43</f>
        <v>0</v>
      </c>
      <c r="R8" s="36">
        <f>4T_per_s!BD65-DC_Data!BD43</f>
        <v>0</v>
      </c>
      <c r="S8" s="36">
        <f>4T_per_s!BE65-DC_Data!BE43</f>
        <v>0</v>
      </c>
      <c r="T8" s="36">
        <f>4T_per_s!BF65-DC_Data!BF43</f>
        <v>0</v>
      </c>
      <c r="U8" s="36">
        <f>4T_per_s!BG65-DC_Data!BG43</f>
        <v>0</v>
      </c>
      <c r="V8" s="36">
        <f>4T_per_s!BH65-DC_Data!BH43</f>
        <v>0</v>
      </c>
      <c r="W8" s="36">
        <f>4T_per_s!BI65-DC_Data!BI43</f>
        <v>0</v>
      </c>
      <c r="X8" s="36">
        <f>4T_per_s!BJ65-DC_Data!BJ43</f>
        <v>0</v>
      </c>
      <c r="Y8" s="36">
        <f>4T_per_s!BK65-DC_Data!BK43</f>
        <v>0</v>
      </c>
      <c r="Z8" s="36">
        <f>4T_per_s!BL65-DC_Data!BL43</f>
        <v>0</v>
      </c>
      <c r="AA8" s="36">
        <f>4T_per_s!BM65-DC_Data!BM43</f>
        <v>0</v>
      </c>
    </row>
    <row r="9" spans="1:27" ht="11.25">
      <c r="A9" s="38">
        <f>DC_Data!AK44</f>
        <v>500.0146</v>
      </c>
      <c r="B9" s="36">
        <f>4T_per_s!AN67-DC_Data!AN44</f>
        <v>-0.0015147374936407133</v>
      </c>
      <c r="C9" s="36">
        <f>4T_per_s!AO67-DC_Data!AO44</f>
        <v>-2.2545517708382303E-05</v>
      </c>
      <c r="D9" s="36">
        <f>4T_per_s!AP67-DC_Data!AP44</f>
        <v>-2.4031320577255294E-05</v>
      </c>
      <c r="E9" s="36">
        <f>4T_per_s!AQ67-DC_Data!AQ44</f>
        <v>0.00021748473623347587</v>
      </c>
      <c r="F9" s="36">
        <f>4T_per_s!AR67-DC_Data!AR44</f>
        <v>-0.00027435638030062954</v>
      </c>
      <c r="G9" s="36">
        <f>4T_per_s!AS67-DC_Data!AS44</f>
        <v>-2.8151910081588393E-05</v>
      </c>
      <c r="H9" s="36">
        <f>4T_per_s!AT67-DC_Data!AT44</f>
        <v>2.862538484474813E-05</v>
      </c>
      <c r="I9" s="36">
        <f>4T_per_s!AU67-DC_Data!AU44</f>
        <v>9.569672880281175E-06</v>
      </c>
      <c r="J9" s="36">
        <f>4T_per_s!AV67-DC_Data!AV44</f>
        <v>-1.0613961719341613E-05</v>
      </c>
      <c r="K9" s="36">
        <f>4T_per_s!AW67-DC_Data!AW44</f>
        <v>-8.788680931549146E-05</v>
      </c>
      <c r="L9" s="36">
        <f>4T_per_s!AX67-DC_Data!AX44</f>
        <v>4.323841606852471E-05</v>
      </c>
      <c r="M9" s="36">
        <f>4T_per_s!AY67-DC_Data!AY44</f>
        <v>-4.935463793103677E-05</v>
      </c>
      <c r="N9" s="36">
        <f>4T_per_s!AZ67-DC_Data!AZ44</f>
        <v>1.6635247001892066E-05</v>
      </c>
      <c r="O9" s="36">
        <f>4T_per_s!BA67-DC_Data!BA44</f>
        <v>-2.4486931985191753E-06</v>
      </c>
      <c r="P9" s="36">
        <f>4T_per_s!BB67-DC_Data!BB44</f>
        <v>0</v>
      </c>
      <c r="Q9" s="36">
        <f>4T_per_s!BC67-DC_Data!BC44</f>
        <v>0</v>
      </c>
      <c r="R9" s="36">
        <f>4T_per_s!BD67-DC_Data!BD44</f>
        <v>0</v>
      </c>
      <c r="S9" s="36">
        <f>4T_per_s!BE67-DC_Data!BE44</f>
        <v>0</v>
      </c>
      <c r="T9" s="36">
        <f>4T_per_s!BF67-DC_Data!BF44</f>
        <v>0</v>
      </c>
      <c r="U9" s="36">
        <f>4T_per_s!BG67-DC_Data!BG44</f>
        <v>0</v>
      </c>
      <c r="V9" s="36">
        <f>4T_per_s!BH67-DC_Data!BH44</f>
        <v>0</v>
      </c>
      <c r="W9" s="36">
        <f>4T_per_s!BI67-DC_Data!BI44</f>
        <v>0</v>
      </c>
      <c r="X9" s="36">
        <f>4T_per_s!BJ67-DC_Data!BJ44</f>
        <v>0</v>
      </c>
      <c r="Y9" s="36">
        <f>4T_per_s!BK67-DC_Data!BK44</f>
        <v>0</v>
      </c>
      <c r="Z9" s="36">
        <f>4T_per_s!BL67-DC_Data!BL44</f>
        <v>0</v>
      </c>
      <c r="AA9" s="36">
        <f>4T_per_s!BM67-DC_Data!BM44</f>
        <v>0</v>
      </c>
    </row>
    <row r="10" spans="1:27" ht="11.25">
      <c r="A10" s="38">
        <f>DC_Data!AK45</f>
        <v>599.9672</v>
      </c>
      <c r="B10" s="36">
        <f>4T_per_s!AN69-DC_Data!AN45</f>
        <v>-0.0022070815445131907</v>
      </c>
      <c r="C10" s="36">
        <f>4T_per_s!AO69-DC_Data!AO45</f>
        <v>3.994828800508543E-05</v>
      </c>
      <c r="D10" s="36">
        <f>4T_per_s!AP69-DC_Data!AP45</f>
        <v>-2.0908831616906767E-05</v>
      </c>
      <c r="E10" s="36">
        <f>4T_per_s!AQ69-DC_Data!AQ45</f>
        <v>0.00023087167485549414</v>
      </c>
      <c r="F10" s="36">
        <f>4T_per_s!AR69-DC_Data!AR45</f>
        <v>-0.00027510239320339806</v>
      </c>
      <c r="G10" s="36">
        <f>4T_per_s!AS69-DC_Data!AS45</f>
        <v>-3.066337460086887E-05</v>
      </c>
      <c r="H10" s="36">
        <f>4T_per_s!AT69-DC_Data!AT45</f>
        <v>2.9783846541521987E-05</v>
      </c>
      <c r="I10" s="36">
        <f>4T_per_s!AU69-DC_Data!AU45</f>
        <v>1.6953959625780323E-05</v>
      </c>
      <c r="J10" s="36">
        <f>4T_per_s!AV69-DC_Data!AV45</f>
        <v>-1.699812229100207E-05</v>
      </c>
      <c r="K10" s="36">
        <f>4T_per_s!AW69-DC_Data!AW45</f>
        <v>-8.561424832720541E-05</v>
      </c>
      <c r="L10" s="36">
        <f>4T_per_s!AX69-DC_Data!AX45</f>
        <v>4.366729342284595E-05</v>
      </c>
      <c r="M10" s="36">
        <f>4T_per_s!AY69-DC_Data!AY45</f>
        <v>-4.8258620437543746E-05</v>
      </c>
      <c r="N10" s="36">
        <f>4T_per_s!AZ69-DC_Data!AZ45</f>
        <v>1.4353442468061054E-05</v>
      </c>
      <c r="O10" s="36">
        <f>4T_per_s!BA69-DC_Data!BA45</f>
        <v>-3.963881159077118E-06</v>
      </c>
      <c r="P10" s="36">
        <f>4T_per_s!BB69-DC_Data!BB45</f>
        <v>0</v>
      </c>
      <c r="Q10" s="36">
        <f>4T_per_s!BC69-DC_Data!BC45</f>
        <v>0</v>
      </c>
      <c r="R10" s="36">
        <f>4T_per_s!BD69-DC_Data!BD45</f>
        <v>0</v>
      </c>
      <c r="S10" s="36">
        <f>4T_per_s!BE69-DC_Data!BE45</f>
        <v>0</v>
      </c>
      <c r="T10" s="36">
        <f>4T_per_s!BF69-DC_Data!BF45</f>
        <v>0</v>
      </c>
      <c r="U10" s="36">
        <f>4T_per_s!BG69-DC_Data!BG45</f>
        <v>0</v>
      </c>
      <c r="V10" s="36">
        <f>4T_per_s!BH69-DC_Data!BH45</f>
        <v>0</v>
      </c>
      <c r="W10" s="36">
        <f>4T_per_s!BI69-DC_Data!BI45</f>
        <v>0</v>
      </c>
      <c r="X10" s="36">
        <f>4T_per_s!BJ69-DC_Data!BJ45</f>
        <v>0</v>
      </c>
      <c r="Y10" s="36">
        <f>4T_per_s!BK69-DC_Data!BK45</f>
        <v>0</v>
      </c>
      <c r="Z10" s="36">
        <f>4T_per_s!BL69-DC_Data!BL45</f>
        <v>0</v>
      </c>
      <c r="AA10" s="36">
        <f>4T_per_s!BM69-DC_Data!BM45</f>
        <v>0</v>
      </c>
    </row>
    <row r="11" spans="1:27" ht="11.25">
      <c r="A11" s="38">
        <f>DC_Data!AK46</f>
        <v>799.4712</v>
      </c>
      <c r="B11" s="36">
        <f>4T_per_s!AN71-DC_Data!AN46</f>
        <v>-0.00213682956047226</v>
      </c>
      <c r="C11" s="36">
        <f>4T_per_s!AO71-DC_Data!AO46</f>
        <v>6.9848621154418875E-06</v>
      </c>
      <c r="D11" s="36">
        <f>4T_per_s!AP71-DC_Data!AP46</f>
        <v>-5.978245723931928E-06</v>
      </c>
      <c r="E11" s="36">
        <f>4T_per_s!AQ71-DC_Data!AQ46</f>
        <v>0.0002380690088213752</v>
      </c>
      <c r="F11" s="36">
        <f>4T_per_s!AR71-DC_Data!AR46</f>
        <v>-0.0002565278480116503</v>
      </c>
      <c r="G11" s="36">
        <f>4T_per_s!AS71-DC_Data!AS46</f>
        <v>-3.158644608987342E-05</v>
      </c>
      <c r="H11" s="36">
        <f>4T_per_s!AT71-DC_Data!AT46</f>
        <v>2.8726317265961098E-05</v>
      </c>
      <c r="I11" s="36">
        <f>4T_per_s!AU71-DC_Data!AU46</f>
        <v>2.345467063598263E-05</v>
      </c>
      <c r="J11" s="36">
        <f>4T_per_s!AV71-DC_Data!AV46</f>
        <v>-2.428757960661885E-05</v>
      </c>
      <c r="K11" s="36">
        <f>4T_per_s!AW71-DC_Data!AW46</f>
        <v>-8.085079518870656E-05</v>
      </c>
      <c r="L11" s="36">
        <f>4T_per_s!AX71-DC_Data!AX46</f>
        <v>4.317871247315595E-05</v>
      </c>
      <c r="M11" s="36">
        <f>4T_per_s!AY71-DC_Data!AY46</f>
        <v>-4.381819852747351E-05</v>
      </c>
      <c r="N11" s="36">
        <f>4T_per_s!AZ71-DC_Data!AZ46</f>
        <v>1.2178134571735678E-05</v>
      </c>
      <c r="O11" s="36">
        <f>4T_per_s!BA71-DC_Data!BA46</f>
        <v>-6.82990765811889E-06</v>
      </c>
      <c r="P11" s="36">
        <f>4T_per_s!BB71-DC_Data!BB46</f>
        <v>0</v>
      </c>
      <c r="Q11" s="36">
        <f>4T_per_s!BC71-DC_Data!BC46</f>
        <v>0</v>
      </c>
      <c r="R11" s="36">
        <f>4T_per_s!BD71-DC_Data!BD46</f>
        <v>0</v>
      </c>
      <c r="S11" s="36">
        <f>4T_per_s!BE71-DC_Data!BE46</f>
        <v>0</v>
      </c>
      <c r="T11" s="36">
        <f>4T_per_s!BF71-DC_Data!BF46</f>
        <v>0</v>
      </c>
      <c r="U11" s="36">
        <f>4T_per_s!BG71-DC_Data!BG46</f>
        <v>0</v>
      </c>
      <c r="V11" s="36">
        <f>4T_per_s!BH71-DC_Data!BH46</f>
        <v>0</v>
      </c>
      <c r="W11" s="36">
        <f>4T_per_s!BI71-DC_Data!BI46</f>
        <v>0</v>
      </c>
      <c r="X11" s="36">
        <f>4T_per_s!BJ71-DC_Data!BJ46</f>
        <v>0</v>
      </c>
      <c r="Y11" s="36">
        <f>4T_per_s!BK71-DC_Data!BK46</f>
        <v>0</v>
      </c>
      <c r="Z11" s="36">
        <f>4T_per_s!BL71-DC_Data!BL46</f>
        <v>0</v>
      </c>
      <c r="AA11" s="36">
        <f>4T_per_s!BM71-DC_Data!BM46</f>
        <v>0</v>
      </c>
    </row>
    <row r="12" spans="1:27" ht="11.25">
      <c r="A12" s="38">
        <f>DC_Data!AK47</f>
        <v>999.4307</v>
      </c>
      <c r="B12" s="36">
        <f>4T_per_s!AN73-DC_Data!AN47</f>
        <v>-0.00224975484447265</v>
      </c>
      <c r="C12" s="36">
        <f>4T_per_s!AO73-DC_Data!AO47</f>
        <v>0.00026762066612792126</v>
      </c>
      <c r="D12" s="36">
        <f>4T_per_s!AP73-DC_Data!AP47</f>
        <v>-1.3987381771753358E-06</v>
      </c>
      <c r="E12" s="36">
        <f>4T_per_s!AQ73-DC_Data!AQ47</f>
        <v>0.00024642533300899537</v>
      </c>
      <c r="F12" s="36">
        <f>4T_per_s!AR73-DC_Data!AR47</f>
        <v>-0.00024133977754703866</v>
      </c>
      <c r="G12" s="36">
        <f>4T_per_s!AS73-DC_Data!AS47</f>
        <v>-3.702550216967595E-05</v>
      </c>
      <c r="H12" s="36">
        <f>4T_per_s!AT73-DC_Data!AT47</f>
        <v>2.9653701661183815E-05</v>
      </c>
      <c r="I12" s="36">
        <f>4T_per_s!AU73-DC_Data!AU47</f>
        <v>2.707953843041856E-05</v>
      </c>
      <c r="J12" s="36">
        <f>4T_per_s!AV73-DC_Data!AV47</f>
        <v>-2.7641955995859293E-05</v>
      </c>
      <c r="K12" s="36">
        <f>4T_per_s!AW73-DC_Data!AW47</f>
        <v>-7.687991442988974E-05</v>
      </c>
      <c r="L12" s="36">
        <f>4T_per_s!AX73-DC_Data!AX47</f>
        <v>4.208239153815734E-05</v>
      </c>
      <c r="M12" s="36">
        <f>4T_per_s!AY73-DC_Data!AY47</f>
        <v>-4.1804036180253836E-05</v>
      </c>
      <c r="N12" s="36">
        <f>4T_per_s!AZ73-DC_Data!AZ47</f>
        <v>1.0661798159707178E-05</v>
      </c>
      <c r="O12" s="36">
        <f>4T_per_s!BA73-DC_Data!BA47</f>
        <v>-7.772825887784637E-06</v>
      </c>
      <c r="P12" s="36">
        <f>4T_per_s!BB73-DC_Data!BB47</f>
        <v>0</v>
      </c>
      <c r="Q12" s="36">
        <f>4T_per_s!BC73-DC_Data!BC47</f>
        <v>0</v>
      </c>
      <c r="R12" s="36">
        <f>4T_per_s!BD73-DC_Data!BD47</f>
        <v>0</v>
      </c>
      <c r="S12" s="36">
        <f>4T_per_s!BE73-DC_Data!BE47</f>
        <v>0</v>
      </c>
      <c r="T12" s="36">
        <f>4T_per_s!BF73-DC_Data!BF47</f>
        <v>0</v>
      </c>
      <c r="U12" s="36">
        <f>4T_per_s!BG73-DC_Data!BG47</f>
        <v>0</v>
      </c>
      <c r="V12" s="36">
        <f>4T_per_s!BH73-DC_Data!BH47</f>
        <v>0</v>
      </c>
      <c r="W12" s="36">
        <f>4T_per_s!BI73-DC_Data!BI47</f>
        <v>0</v>
      </c>
      <c r="X12" s="36">
        <f>4T_per_s!BJ73-DC_Data!BJ47</f>
        <v>0</v>
      </c>
      <c r="Y12" s="36">
        <f>4T_per_s!BK73-DC_Data!BK47</f>
        <v>0</v>
      </c>
      <c r="Z12" s="36">
        <f>4T_per_s!BL73-DC_Data!BL47</f>
        <v>0</v>
      </c>
      <c r="AA12" s="36">
        <f>4T_per_s!BM73-DC_Data!BM47</f>
        <v>0</v>
      </c>
    </row>
    <row r="13" spans="1:27" ht="11.25">
      <c r="A13" s="38">
        <f>DC_Data!AK48</f>
        <v>1199.2304</v>
      </c>
      <c r="B13" s="36">
        <f>4T_per_s!AN75-DC_Data!AN48</f>
        <v>-0.003938605901276503</v>
      </c>
      <c r="C13" s="36">
        <f>4T_per_s!AO75-DC_Data!AO48</f>
        <v>9.847318183664661E-05</v>
      </c>
      <c r="D13" s="36">
        <f>4T_per_s!AP75-DC_Data!AP48</f>
        <v>-1.1485265847752726E-05</v>
      </c>
      <c r="E13" s="36">
        <f>4T_per_s!AQ75-DC_Data!AQ48</f>
        <v>0.00025544468636113466</v>
      </c>
      <c r="F13" s="36">
        <f>4T_per_s!AR75-DC_Data!AR48</f>
        <v>-0.000216810743645104</v>
      </c>
      <c r="G13" s="36">
        <f>4T_per_s!AS75-DC_Data!AS48</f>
        <v>-3.749896856803617E-05</v>
      </c>
      <c r="H13" s="36">
        <f>4T_per_s!AT75-DC_Data!AT48</f>
        <v>3.1727860217642726E-05</v>
      </c>
      <c r="I13" s="36">
        <f>4T_per_s!AU75-DC_Data!AU48</f>
        <v>2.7872730717936036E-05</v>
      </c>
      <c r="J13" s="36">
        <f>4T_per_s!AV75-DC_Data!AV48</f>
        <v>-3.055774989965712E-05</v>
      </c>
      <c r="K13" s="36">
        <f>4T_per_s!AW75-DC_Data!AW48</f>
        <v>-7.359737854843193E-05</v>
      </c>
      <c r="L13" s="36">
        <f>4T_per_s!AX75-DC_Data!AX48</f>
        <v>4.033160928456245E-05</v>
      </c>
      <c r="M13" s="36">
        <f>4T_per_s!AY75-DC_Data!AY48</f>
        <v>-4.0707766509911446E-05</v>
      </c>
      <c r="N13" s="36">
        <f>4T_per_s!AZ75-DC_Data!AZ48</f>
        <v>9.371781061741972E-06</v>
      </c>
      <c r="O13" s="36">
        <f>4T_per_s!BA75-DC_Data!BA48</f>
        <v>-7.678800155466006E-06</v>
      </c>
      <c r="P13" s="36">
        <f>4T_per_s!BB75-DC_Data!BB48</f>
        <v>0</v>
      </c>
      <c r="Q13" s="36">
        <f>4T_per_s!BC75-DC_Data!BC48</f>
        <v>0</v>
      </c>
      <c r="R13" s="36">
        <f>4T_per_s!BD75-DC_Data!BD48</f>
        <v>0</v>
      </c>
      <c r="S13" s="36">
        <f>4T_per_s!BE75-DC_Data!BE48</f>
        <v>0</v>
      </c>
      <c r="T13" s="36">
        <f>4T_per_s!BF75-DC_Data!BF48</f>
        <v>0</v>
      </c>
      <c r="U13" s="36">
        <f>4T_per_s!BG75-DC_Data!BG48</f>
        <v>0</v>
      </c>
      <c r="V13" s="36">
        <f>4T_per_s!BH75-DC_Data!BH48</f>
        <v>0</v>
      </c>
      <c r="W13" s="36">
        <f>4T_per_s!BI75-DC_Data!BI48</f>
        <v>0</v>
      </c>
      <c r="X13" s="36">
        <f>4T_per_s!BJ75-DC_Data!BJ48</f>
        <v>0</v>
      </c>
      <c r="Y13" s="36">
        <f>4T_per_s!BK75-DC_Data!BK48</f>
        <v>0</v>
      </c>
      <c r="Z13" s="36">
        <f>4T_per_s!BL75-DC_Data!BL48</f>
        <v>0</v>
      </c>
      <c r="AA13" s="36">
        <f>4T_per_s!BM75-DC_Data!BM48</f>
        <v>0</v>
      </c>
    </row>
    <row r="14" spans="1:27" ht="11.25">
      <c r="A14" s="38">
        <f>DC_Data!AK49</f>
        <v>1399.48</v>
      </c>
      <c r="B14" s="36">
        <f>4T_per_s!AN77-DC_Data!AN49</f>
        <v>-0.0023281892507813692</v>
      </c>
      <c r="C14" s="36">
        <f>4T_per_s!AO77-DC_Data!AO49</f>
        <v>9.164755570211896E-05</v>
      </c>
      <c r="D14" s="36">
        <f>4T_per_s!AP77-DC_Data!AP49</f>
        <v>-2.0613487458725552E-05</v>
      </c>
      <c r="E14" s="36">
        <f>4T_per_s!AQ77-DC_Data!AQ49</f>
        <v>0.0002550224449792335</v>
      </c>
      <c r="F14" s="36">
        <f>4T_per_s!AR77-DC_Data!AR49</f>
        <v>-0.0002187080034950014</v>
      </c>
      <c r="G14" s="36">
        <f>4T_per_s!AS77-DC_Data!AS49</f>
        <v>-3.47622473813965E-05</v>
      </c>
      <c r="H14" s="36">
        <f>4T_per_s!AT77-DC_Data!AT49</f>
        <v>3.515737391844924E-05</v>
      </c>
      <c r="I14" s="36">
        <f>4T_per_s!AU77-DC_Data!AU49</f>
        <v>2.904528813834413E-05</v>
      </c>
      <c r="J14" s="36">
        <f>4T_per_s!AV77-DC_Data!AV49</f>
        <v>-3.205160308287273E-05</v>
      </c>
      <c r="K14" s="36">
        <f>4T_per_s!AW77-DC_Data!AW49</f>
        <v>-7.152204004226677E-05</v>
      </c>
      <c r="L14" s="36">
        <f>4T_per_s!AX77-DC_Data!AX49</f>
        <v>3.9377441039625054E-05</v>
      </c>
      <c r="M14" s="36">
        <f>4T_per_s!AY77-DC_Data!AY49</f>
        <v>-3.959956798561605E-05</v>
      </c>
      <c r="N14" s="36">
        <f>4T_per_s!AZ77-DC_Data!AZ49</f>
        <v>6.841054466203212E-06</v>
      </c>
      <c r="O14" s="36">
        <f>4T_per_s!BA77-DC_Data!BA49</f>
        <v>-6.430479902544584E-06</v>
      </c>
      <c r="P14" s="36">
        <f>4T_per_s!BB77-DC_Data!BB49</f>
        <v>0</v>
      </c>
      <c r="Q14" s="36">
        <f>4T_per_s!BC77-DC_Data!BC49</f>
        <v>0</v>
      </c>
      <c r="R14" s="36">
        <f>4T_per_s!BD77-DC_Data!BD49</f>
        <v>0</v>
      </c>
      <c r="S14" s="36">
        <f>4T_per_s!BE77-DC_Data!BE49</f>
        <v>0</v>
      </c>
      <c r="T14" s="36">
        <f>4T_per_s!BF77-DC_Data!BF49</f>
        <v>0</v>
      </c>
      <c r="U14" s="36">
        <f>4T_per_s!BG77-DC_Data!BG49</f>
        <v>0</v>
      </c>
      <c r="V14" s="36">
        <f>4T_per_s!BH77-DC_Data!BH49</f>
        <v>0</v>
      </c>
      <c r="W14" s="36">
        <f>4T_per_s!BI77-DC_Data!BI49</f>
        <v>0</v>
      </c>
      <c r="X14" s="36">
        <f>4T_per_s!BJ77-DC_Data!BJ49</f>
        <v>0</v>
      </c>
      <c r="Y14" s="36">
        <f>4T_per_s!BK77-DC_Data!BK49</f>
        <v>0</v>
      </c>
      <c r="Z14" s="36">
        <f>4T_per_s!BL77-DC_Data!BL49</f>
        <v>0</v>
      </c>
      <c r="AA14" s="36">
        <f>4T_per_s!BM77-DC_Data!BM49</f>
        <v>0</v>
      </c>
    </row>
    <row r="15" spans="1:27" ht="11.25">
      <c r="A15" s="38">
        <f>DC_Data!AK50</f>
        <v>1599.3498</v>
      </c>
      <c r="B15" s="36">
        <f>4T_per_s!AN79-DC_Data!AN50</f>
        <v>-0.0023836587018913405</v>
      </c>
      <c r="C15" s="36">
        <f>4T_per_s!AO79-DC_Data!AO50</f>
        <v>-0.0003799482421272743</v>
      </c>
      <c r="D15" s="36">
        <f>4T_per_s!AP79-DC_Data!AP50</f>
        <v>-1.9918185685763604E-05</v>
      </c>
      <c r="E15" s="36">
        <f>4T_per_s!AQ79-DC_Data!AQ50</f>
        <v>0.0002434984355957133</v>
      </c>
      <c r="F15" s="36">
        <f>4T_per_s!AR79-DC_Data!AR50</f>
        <v>-0.00022548576466687803</v>
      </c>
      <c r="G15" s="36">
        <f>4T_per_s!AS79-DC_Data!AS50</f>
        <v>-2.2653225905152896E-05</v>
      </c>
      <c r="H15" s="36">
        <f>4T_per_s!AT79-DC_Data!AT50</f>
        <v>4.0222948563344587E-05</v>
      </c>
      <c r="I15" s="36">
        <f>4T_per_s!AU79-DC_Data!AU50</f>
        <v>3.400379933831591E-05</v>
      </c>
      <c r="J15" s="36">
        <f>4T_per_s!AV79-DC_Data!AV50</f>
        <v>-3.33796375525854E-05</v>
      </c>
      <c r="K15" s="36">
        <f>4T_per_s!AW79-DC_Data!AW50</f>
        <v>-7.097397203744729E-05</v>
      </c>
      <c r="L15" s="36">
        <f>4T_per_s!AX79-DC_Data!AX50</f>
        <v>3.843198293291829E-05</v>
      </c>
      <c r="M15" s="36">
        <f>4T_per_s!AY79-DC_Data!AY50</f>
        <v>-3.897609471808247E-05</v>
      </c>
      <c r="N15" s="36">
        <f>4T_per_s!AZ79-DC_Data!AZ50</f>
        <v>4.700773425258367E-06</v>
      </c>
      <c r="O15" s="36">
        <f>4T_per_s!BA79-DC_Data!BA50</f>
        <v>-4.452278464394156E-06</v>
      </c>
      <c r="P15" s="36">
        <f>4T_per_s!BB79-DC_Data!BB50</f>
        <v>0</v>
      </c>
      <c r="Q15" s="36">
        <f>4T_per_s!BC79-DC_Data!BC50</f>
        <v>0</v>
      </c>
      <c r="R15" s="36">
        <f>4T_per_s!BD79-DC_Data!BD50</f>
        <v>0</v>
      </c>
      <c r="S15" s="36">
        <f>4T_per_s!BE79-DC_Data!BE50</f>
        <v>0</v>
      </c>
      <c r="T15" s="36">
        <f>4T_per_s!BF79-DC_Data!BF50</f>
        <v>0</v>
      </c>
      <c r="U15" s="36">
        <f>4T_per_s!BG79-DC_Data!BG50</f>
        <v>0</v>
      </c>
      <c r="V15" s="36">
        <f>4T_per_s!BH79-DC_Data!BH50</f>
        <v>0</v>
      </c>
      <c r="W15" s="36">
        <f>4T_per_s!BI79-DC_Data!BI50</f>
        <v>0</v>
      </c>
      <c r="X15" s="36">
        <f>4T_per_s!BJ79-DC_Data!BJ50</f>
        <v>0</v>
      </c>
      <c r="Y15" s="36">
        <f>4T_per_s!BK79-DC_Data!BK50</f>
        <v>0</v>
      </c>
      <c r="Z15" s="36">
        <f>4T_per_s!BL79-DC_Data!BL50</f>
        <v>0</v>
      </c>
      <c r="AA15" s="36">
        <f>4T_per_s!BM79-DC_Data!BM50</f>
        <v>0</v>
      </c>
    </row>
    <row r="16" spans="1:27" ht="11.25">
      <c r="A16" s="38">
        <f>DC_Data!AK51</f>
        <v>1799.2357</v>
      </c>
      <c r="B16" s="36">
        <f>4T_per_s!AN80-DC_Data!AN51</f>
        <v>-0.002451188481539041</v>
      </c>
      <c r="C16" s="36">
        <f>4T_per_s!AO80-DC_Data!AO51</f>
        <v>-0.0012301314367566137</v>
      </c>
      <c r="D16" s="36">
        <f>4T_per_s!AP80-DC_Data!AP51</f>
        <v>-3.529931866949877E-05</v>
      </c>
      <c r="E16" s="36">
        <f>4T_per_s!AQ80-DC_Data!AQ51</f>
        <v>0.0002254653269314444</v>
      </c>
      <c r="F16" s="36">
        <f>4T_per_s!AR80-DC_Data!AR51</f>
        <v>-0.00021741339776495142</v>
      </c>
      <c r="G16" s="36">
        <f>4T_per_s!AS80-DC_Data!AS51</f>
        <v>-1.0949265176268286E-05</v>
      </c>
      <c r="H16" s="36">
        <f>4T_per_s!AT80-DC_Data!AT51</f>
        <v>4.4993425889911385E-05</v>
      </c>
      <c r="I16" s="36">
        <f>4T_per_s!AU80-DC_Data!AU51</f>
        <v>4.248347879424149E-05</v>
      </c>
      <c r="J16" s="36">
        <f>4T_per_s!AV80-DC_Data!AV51</f>
        <v>-3.346390069159052E-05</v>
      </c>
      <c r="K16" s="36">
        <f>4T_per_s!AW80-DC_Data!AW51</f>
        <v>-6.969543203375121E-05</v>
      </c>
      <c r="L16" s="36">
        <f>4T_per_s!AX80-DC_Data!AX51</f>
        <v>3.192264974038091E-05</v>
      </c>
      <c r="M16" s="36">
        <f>4T_per_s!AY80-DC_Data!AY51</f>
        <v>-3.8444628217070805E-05</v>
      </c>
      <c r="N16" s="36">
        <f>4T_per_s!AZ80-DC_Data!AZ51</f>
        <v>3.3839945558646952E-06</v>
      </c>
      <c r="O16" s="36">
        <f>4T_per_s!BA80-DC_Data!BA51</f>
        <v>-5.1413992121346415E-06</v>
      </c>
      <c r="P16" s="36">
        <f>4T_per_s!BB80-DC_Data!BB51</f>
        <v>0</v>
      </c>
      <c r="Q16" s="36">
        <f>4T_per_s!BC80-DC_Data!BC51</f>
        <v>0</v>
      </c>
      <c r="R16" s="36">
        <f>4T_per_s!BD80-DC_Data!BD51</f>
        <v>0</v>
      </c>
      <c r="S16" s="36">
        <f>4T_per_s!BE80-DC_Data!BE51</f>
        <v>0</v>
      </c>
      <c r="T16" s="36">
        <f>4T_per_s!BF80-DC_Data!BF51</f>
        <v>0</v>
      </c>
      <c r="U16" s="36">
        <f>4T_per_s!BG80-DC_Data!BG51</f>
        <v>0</v>
      </c>
      <c r="V16" s="36">
        <f>4T_per_s!BH80-DC_Data!BH51</f>
        <v>0</v>
      </c>
      <c r="W16" s="36">
        <f>4T_per_s!BI80-DC_Data!BI51</f>
        <v>0</v>
      </c>
      <c r="X16" s="36">
        <f>4T_per_s!BJ80-DC_Data!BJ51</f>
        <v>0</v>
      </c>
      <c r="Y16" s="36">
        <f>4T_per_s!BK80-DC_Data!BK51</f>
        <v>0</v>
      </c>
      <c r="Z16" s="36">
        <f>4T_per_s!BL80-DC_Data!BL51</f>
        <v>0</v>
      </c>
      <c r="AA16" s="36">
        <f>4T_per_s!BM80-DC_Data!BM51</f>
        <v>0</v>
      </c>
    </row>
    <row r="17" spans="1:27" ht="11.25">
      <c r="A17" s="38">
        <f>DC_Data!AK52</f>
        <v>1999.2056</v>
      </c>
      <c r="B17" s="36">
        <f>4T_per_s!AN81-DC_Data!AN52</f>
        <v>-0.002477139122549351</v>
      </c>
      <c r="C17" s="36">
        <f>4T_per_s!AO81-DC_Data!AO52</f>
        <v>-0.0015673111884572264</v>
      </c>
      <c r="D17" s="36">
        <f>4T_per_s!AP81-DC_Data!AP52</f>
        <v>-5.0592531146268806E-05</v>
      </c>
      <c r="E17" s="36">
        <f>4T_per_s!AQ81-DC_Data!AQ52</f>
        <v>0.00020245948855074057</v>
      </c>
      <c r="F17" s="36">
        <f>4T_per_s!AR81-DC_Data!AR52</f>
        <v>-0.00020261942140160672</v>
      </c>
      <c r="G17" s="36">
        <f>4T_per_s!AS81-DC_Data!AS52</f>
        <v>-5.159002633941528E-06</v>
      </c>
      <c r="H17" s="36">
        <f>4T_per_s!AT81-DC_Data!AT52</f>
        <v>4.768418439143151E-05</v>
      </c>
      <c r="I17" s="36">
        <f>4T_per_s!AU81-DC_Data!AU52</f>
        <v>4.834659187865756E-05</v>
      </c>
      <c r="J17" s="36">
        <f>4T_per_s!AV81-DC_Data!AV52</f>
        <v>-3.381010108011457E-05</v>
      </c>
      <c r="K17" s="36">
        <f>4T_per_s!AW81-DC_Data!AW52</f>
        <v>-6.756075345469555E-05</v>
      </c>
      <c r="L17" s="36">
        <f>4T_per_s!AX81-DC_Data!AX52</f>
        <v>2.559362149536845E-05</v>
      </c>
      <c r="M17" s="36">
        <f>4T_per_s!AY81-DC_Data!AY52</f>
        <v>-3.7212795433402334E-05</v>
      </c>
      <c r="N17" s="36">
        <f>4T_per_s!AZ81-DC_Data!AZ52</f>
        <v>4.191089834585587E-06</v>
      </c>
      <c r="O17" s="36">
        <f>4T_per_s!BA81-DC_Data!BA52</f>
        <v>-6.0810414037634895E-06</v>
      </c>
      <c r="P17" s="36">
        <f>4T_per_s!BB81-DC_Data!BB52</f>
        <v>0</v>
      </c>
      <c r="Q17" s="36">
        <f>4T_per_s!BC81-DC_Data!BC52</f>
        <v>0</v>
      </c>
      <c r="R17" s="36">
        <f>4T_per_s!BD81-DC_Data!BD52</f>
        <v>0</v>
      </c>
      <c r="S17" s="36">
        <f>4T_per_s!BE81-DC_Data!BE52</f>
        <v>0</v>
      </c>
      <c r="T17" s="36">
        <f>4T_per_s!BF81-DC_Data!BF52</f>
        <v>0</v>
      </c>
      <c r="U17" s="36">
        <f>4T_per_s!BG81-DC_Data!BG52</f>
        <v>0</v>
      </c>
      <c r="V17" s="36">
        <f>4T_per_s!BH81-DC_Data!BH52</f>
        <v>0</v>
      </c>
      <c r="W17" s="36">
        <f>4T_per_s!BI81-DC_Data!BI52</f>
        <v>0</v>
      </c>
      <c r="X17" s="36">
        <f>4T_per_s!BJ81-DC_Data!BJ52</f>
        <v>0</v>
      </c>
      <c r="Y17" s="36">
        <f>4T_per_s!BK81-DC_Data!BK52</f>
        <v>0</v>
      </c>
      <c r="Z17" s="36">
        <f>4T_per_s!BL81-DC_Data!BL52</f>
        <v>0</v>
      </c>
      <c r="AA17" s="36">
        <f>4T_per_s!BM81-DC_Data!BM52</f>
        <v>0</v>
      </c>
    </row>
    <row r="18" spans="1:27" ht="11.25">
      <c r="A18" s="38">
        <f>DC_Data!AK53</f>
        <v>2499</v>
      </c>
      <c r="B18" s="36">
        <f>(4T_per_s!AN83+4T_per_s!AN84)/2-DC_Data!AN53</f>
        <v>-0.0030066077171130093</v>
      </c>
      <c r="C18" s="36">
        <f>(4T_per_s!AO83+4T_per_s!AO84)/2-DC_Data!AO53</f>
        <v>-0.0014450906572344717</v>
      </c>
      <c r="D18" s="36">
        <f>(4T_per_s!AP83+4T_per_s!AP84)/2-DC_Data!AP53</f>
        <v>-5.754749889638941E-05</v>
      </c>
      <c r="E18" s="36">
        <f>(4T_per_s!AQ83+4T_per_s!AQ84)/2-DC_Data!AQ53</f>
        <v>0.0001779200074875876</v>
      </c>
      <c r="F18" s="36">
        <f>(4T_per_s!AR83+4T_per_s!AR84)/2-DC_Data!AR53</f>
        <v>-0.00018306912198817684</v>
      </c>
      <c r="G18" s="36">
        <f>(4T_per_s!AS83+4T_per_s!AS84)/2-DC_Data!AS53</f>
        <v>-8.081233974062228E-06</v>
      </c>
      <c r="H18" s="36">
        <f>(4T_per_s!AT83+4T_per_s!AT84)/2-DC_Data!AT53</f>
        <v>5.1392410222683566E-05</v>
      </c>
      <c r="I18" s="36">
        <f>(4T_per_s!AU83+4T_per_s!AU84)/2-DC_Data!AU53</f>
        <v>5.911984790244515E-05</v>
      </c>
      <c r="J18" s="36">
        <f>(4T_per_s!AV83+4T_per_s!AV84)/2-DC_Data!AV53</f>
        <v>-3.5634040850619265E-05</v>
      </c>
      <c r="K18" s="36">
        <f>(4T_per_s!AW83+4T_per_s!AW84)/2-DC_Data!AW53</f>
        <v>-5.710614636867544E-05</v>
      </c>
      <c r="L18" s="36">
        <f>(4T_per_s!AX83+4T_per_s!AX84)/2-DC_Data!AX53</f>
        <v>1.9516609752283727E-05</v>
      </c>
      <c r="M18" s="36">
        <f>(4T_per_s!AY83+4T_per_s!AY84)/2-DC_Data!AY53</f>
        <v>-3.4742681513931986E-05</v>
      </c>
      <c r="N18" s="36">
        <f>(4T_per_s!AZ83+4T_per_s!AZ84)/2-DC_Data!AZ53</f>
        <v>4.974762664961834E-07</v>
      </c>
      <c r="O18" s="36">
        <f>(4T_per_s!BA83+4T_per_s!BA84)/2-DC_Data!BA53</f>
        <v>-4.938161462442547E-06</v>
      </c>
      <c r="P18" s="36">
        <f>(4T_per_s!BB83+4T_per_s!BB84)/2-DC_Data!BB53</f>
        <v>0</v>
      </c>
      <c r="Q18" s="36">
        <f>(4T_per_s!BC83+4T_per_s!BC84)/2-DC_Data!BC53</f>
        <v>0</v>
      </c>
      <c r="R18" s="36">
        <f>(4T_per_s!BD83+4T_per_s!BD84)/2-DC_Data!BD53</f>
        <v>0</v>
      </c>
      <c r="S18" s="36">
        <f>(4T_per_s!BE83+4T_per_s!BE84)/2-DC_Data!BE53</f>
        <v>0</v>
      </c>
      <c r="T18" s="36">
        <f>(4T_per_s!BF83+4T_per_s!BF84)/2-DC_Data!BF53</f>
        <v>0</v>
      </c>
      <c r="U18" s="36">
        <f>(4T_per_s!BG83+4T_per_s!BG84)/2-DC_Data!BG53</f>
        <v>0</v>
      </c>
      <c r="V18" s="36">
        <f>(4T_per_s!BH83+4T_per_s!BH84)/2-DC_Data!BH53</f>
        <v>0</v>
      </c>
      <c r="W18" s="36">
        <f>(4T_per_s!BI83+4T_per_s!BI84)/2-DC_Data!BI53</f>
        <v>0</v>
      </c>
      <c r="X18" s="36">
        <f>(4T_per_s!BJ83+4T_per_s!BJ84)/2-DC_Data!BJ53</f>
        <v>0</v>
      </c>
      <c r="Y18" s="36">
        <f>(4T_per_s!BK83+4T_per_s!BK84)/2-DC_Data!BK53</f>
        <v>0</v>
      </c>
      <c r="Z18" s="36">
        <f>(4T_per_s!BL83+4T_per_s!BL84)/2-DC_Data!BL53</f>
        <v>0</v>
      </c>
      <c r="AA18" s="36">
        <f>(4T_per_s!BM83+4T_per_s!BM84)/2-DC_Data!BM53</f>
        <v>0</v>
      </c>
    </row>
    <row r="19" spans="1:27" ht="11.25">
      <c r="A19" s="38">
        <f>DC_Data!AK54</f>
        <v>2998.5931</v>
      </c>
      <c r="B19" s="36">
        <f>4T_per_s!AN86-DC_Data!AN54</f>
        <v>-0.0026650683626193114</v>
      </c>
      <c r="C19" s="36">
        <f>4T_per_s!AO86-DC_Data!AO54</f>
        <v>-0.0006945050313072756</v>
      </c>
      <c r="D19" s="36">
        <f>4T_per_s!AP86-DC_Data!AP54</f>
        <v>1.8158699913675104E-05</v>
      </c>
      <c r="E19" s="36">
        <f>4T_per_s!AQ86-DC_Data!AQ54</f>
        <v>0.00023581376481050185</v>
      </c>
      <c r="F19" s="36">
        <f>4T_per_s!AR86-DC_Data!AR54</f>
        <v>-0.00016797263285090656</v>
      </c>
      <c r="G19" s="36">
        <f>4T_per_s!AS86-DC_Data!AS54</f>
        <v>-4.774228177538965E-06</v>
      </c>
      <c r="H19" s="36">
        <f>4T_per_s!AT86-DC_Data!AT54</f>
        <v>3.250832880147984E-05</v>
      </c>
      <c r="I19" s="36">
        <f>4T_per_s!AU86-DC_Data!AU54</f>
        <v>4.896763670128569E-05</v>
      </c>
      <c r="J19" s="36">
        <f>4T_per_s!AV86-DC_Data!AV54</f>
        <v>-4.085639400923432E-05</v>
      </c>
      <c r="K19" s="36">
        <f>4T_per_s!AW86-DC_Data!AW54</f>
        <v>-4.6478945692038484E-05</v>
      </c>
      <c r="L19" s="36">
        <f>4T_per_s!AX86-DC_Data!AX54</f>
        <v>3.092270537769584E-05</v>
      </c>
      <c r="M19" s="36">
        <f>4T_per_s!AY86-DC_Data!AY54</f>
        <v>-2.1392886145565107E-05</v>
      </c>
      <c r="N19" s="36">
        <f>4T_per_s!AZ86-DC_Data!AZ54</f>
        <v>-6.432620308669416E-06</v>
      </c>
      <c r="O19" s="36">
        <f>4T_per_s!BA86-DC_Data!BA54</f>
        <v>-2.5210912885708626E-06</v>
      </c>
      <c r="P19" s="36">
        <f>4T_per_s!BB86-DC_Data!BB54</f>
        <v>0</v>
      </c>
      <c r="Q19" s="36">
        <f>4T_per_s!BC86-DC_Data!BC54</f>
        <v>0</v>
      </c>
      <c r="R19" s="36">
        <f>4T_per_s!BD86-DC_Data!BD54</f>
        <v>0</v>
      </c>
      <c r="S19" s="36">
        <f>4T_per_s!BE86-DC_Data!BE54</f>
        <v>0</v>
      </c>
      <c r="T19" s="36">
        <f>4T_per_s!BF86-DC_Data!BF54</f>
        <v>0</v>
      </c>
      <c r="U19" s="36">
        <f>4T_per_s!BG86-DC_Data!BG54</f>
        <v>0</v>
      </c>
      <c r="V19" s="36">
        <f>4T_per_s!BH86-DC_Data!BH54</f>
        <v>0</v>
      </c>
      <c r="W19" s="36">
        <f>4T_per_s!BI86-DC_Data!BI54</f>
        <v>0</v>
      </c>
      <c r="X19" s="36">
        <f>4T_per_s!BJ86-DC_Data!BJ54</f>
        <v>0</v>
      </c>
      <c r="Y19" s="36">
        <f>4T_per_s!BK86-DC_Data!BK54</f>
        <v>0</v>
      </c>
      <c r="Z19" s="36">
        <f>4T_per_s!BL86-DC_Data!BL54</f>
        <v>0</v>
      </c>
      <c r="AA19" s="36">
        <f>4T_per_s!BM86-DC_Data!BM54</f>
        <v>0</v>
      </c>
    </row>
    <row r="20" spans="1:27" ht="11.25">
      <c r="A20" s="38">
        <f>DC_Data!AK55</f>
        <v>3498.477</v>
      </c>
      <c r="B20" s="36">
        <f>(4T_per_s!AN88+4T_per_s!AN89)/2-DC_Data!AN55</f>
        <v>-0.003003483258081556</v>
      </c>
      <c r="C20" s="36">
        <f>(4T_per_s!AO88+4T_per_s!AO89)/2-DC_Data!AO55</f>
        <v>0.0020183163809121443</v>
      </c>
      <c r="D20" s="36">
        <f>(4T_per_s!AP88+4T_per_s!AP89)/2-DC_Data!AP55</f>
        <v>5.2130659119812336E-05</v>
      </c>
      <c r="E20" s="36">
        <f>(4T_per_s!AQ88+4T_per_s!AQ89)/2-DC_Data!AQ55</f>
        <v>0.0002931885632521351</v>
      </c>
      <c r="F20" s="36">
        <f>(4T_per_s!AR88+4T_per_s!AR89)/2-DC_Data!AR55</f>
        <v>-0.0001458092187685043</v>
      </c>
      <c r="G20" s="36">
        <f>(4T_per_s!AS88+4T_per_s!AS89)/2-DC_Data!AS55</f>
        <v>-4.405164012231428E-05</v>
      </c>
      <c r="H20" s="36">
        <f>(4T_per_s!AT88+4T_per_s!AT89)/2-DC_Data!AT55</f>
        <v>1.9418997347958722E-05</v>
      </c>
      <c r="I20" s="36">
        <f>(4T_per_s!AU88+4T_per_s!AU89)/2-DC_Data!AU55</f>
        <v>4.0047407198615434E-05</v>
      </c>
      <c r="J20" s="36">
        <f>(4T_per_s!AV88+4T_per_s!AV89)/2-DC_Data!AV55</f>
        <v>-4.6710214409807764E-05</v>
      </c>
      <c r="K20" s="36">
        <f>(4T_per_s!AW88+4T_per_s!AW89)/2-DC_Data!AW55</f>
        <v>-3.052054719969673E-05</v>
      </c>
      <c r="L20" s="36">
        <f>(4T_per_s!AX88+4T_per_s!AX89)/2-DC_Data!AX55</f>
        <v>4.048642172799295E-05</v>
      </c>
      <c r="M20" s="36">
        <f>(4T_per_s!AY88+4T_per_s!AY89)/2-DC_Data!AY55</f>
        <v>-1.2705995130698522E-05</v>
      </c>
      <c r="N20" s="36">
        <f>(4T_per_s!AZ88+4T_per_s!AZ89)/2-DC_Data!AZ55</f>
        <v>-1.0514884738964363E-05</v>
      </c>
      <c r="O20" s="36">
        <f>(4T_per_s!BA88+4T_per_s!BA89)/2-DC_Data!BA55</f>
        <v>-4.504798555531366E-06</v>
      </c>
      <c r="P20" s="36">
        <f>(4T_per_s!BB88+4T_per_s!BB89)/2-DC_Data!BB55</f>
        <v>0</v>
      </c>
      <c r="Q20" s="36">
        <f>(4T_per_s!BC88+4T_per_s!BC89)/2-DC_Data!BC55</f>
        <v>0</v>
      </c>
      <c r="R20" s="36">
        <f>(4T_per_s!BD88+4T_per_s!BD89)/2-DC_Data!BD55</f>
        <v>0</v>
      </c>
      <c r="S20" s="36">
        <f>(4T_per_s!BE88+4T_per_s!BE89)/2-DC_Data!BE55</f>
        <v>0</v>
      </c>
      <c r="T20" s="36">
        <f>(4T_per_s!BF88+4T_per_s!BF89)/2-DC_Data!BF55</f>
        <v>0</v>
      </c>
      <c r="U20" s="36">
        <f>(4T_per_s!BG88+4T_per_s!BG89)/2-DC_Data!BG55</f>
        <v>0</v>
      </c>
      <c r="V20" s="36">
        <f>(4T_per_s!BH88+4T_per_s!BH89)/2-DC_Data!BH55</f>
        <v>0</v>
      </c>
      <c r="W20" s="36">
        <f>(4T_per_s!BI88+4T_per_s!BI89)/2-DC_Data!BI55</f>
        <v>0</v>
      </c>
      <c r="X20" s="36">
        <f>(4T_per_s!BJ88+4T_per_s!BJ89)/2-DC_Data!BJ55</f>
        <v>0</v>
      </c>
      <c r="Y20" s="36">
        <f>(4T_per_s!BK88+4T_per_s!BK89)/2-DC_Data!BK55</f>
        <v>0</v>
      </c>
      <c r="Z20" s="36">
        <f>(4T_per_s!BL88+4T_per_s!BL89)/2-DC_Data!BL55</f>
        <v>0</v>
      </c>
      <c r="AA20" s="36">
        <f>(4T_per_s!BM88+4T_per_s!BM89)/2-DC_Data!BM55</f>
        <v>0</v>
      </c>
    </row>
    <row r="21" spans="1:27" ht="11.25">
      <c r="A21" s="38">
        <f>DC_Data!AK56</f>
        <v>3998.3889</v>
      </c>
      <c r="B21" s="36">
        <f>4T_per_s!AN91-DC_Data!AN56</f>
        <v>-0.000633923865439129</v>
      </c>
      <c r="C21" s="36">
        <f>4T_per_s!AO91-DC_Data!AO56</f>
        <v>-0.0018665005990523773</v>
      </c>
      <c r="D21" s="36">
        <f>4T_per_s!AP91-DC_Data!AP56</f>
        <v>2.9489043485941893E-05</v>
      </c>
      <c r="E21" s="36">
        <f>4T_per_s!AQ91-DC_Data!AQ56</f>
        <v>0.0001512441292978237</v>
      </c>
      <c r="F21" s="36">
        <f>4T_per_s!AR91-DC_Data!AR56</f>
        <v>-0.0001427714469463379</v>
      </c>
      <c r="G21" s="36">
        <f>4T_per_s!AS91-DC_Data!AS56</f>
        <v>1.4882730004958957E-05</v>
      </c>
      <c r="H21" s="36">
        <f>4T_per_s!AT91-DC_Data!AT56</f>
        <v>3.3475166734964106E-05</v>
      </c>
      <c r="I21" s="36">
        <f>4T_per_s!AU91-DC_Data!AU56</f>
        <v>8.085765739921327E-05</v>
      </c>
      <c r="J21" s="36">
        <f>4T_per_s!AV91-DC_Data!AV56</f>
        <v>-4.452457002490724E-05</v>
      </c>
      <c r="K21" s="36">
        <f>4T_per_s!AW91-DC_Data!AW56</f>
        <v>-3.39057124948416E-05</v>
      </c>
      <c r="L21" s="36">
        <f>4T_per_s!AX91-DC_Data!AX56</f>
        <v>1.771887706153668E-05</v>
      </c>
      <c r="M21" s="36">
        <f>4T_per_s!AY91-DC_Data!AY56</f>
        <v>-1.0974651186172413E-05</v>
      </c>
      <c r="N21" s="36">
        <f>4T_per_s!AZ91-DC_Data!AZ56</f>
        <v>-9.914135313553944E-06</v>
      </c>
      <c r="O21" s="36">
        <f>4T_per_s!BA91-DC_Data!BA56</f>
        <v>-3.83784408140848E-06</v>
      </c>
      <c r="P21" s="36">
        <f>4T_per_s!BB91-DC_Data!BB56</f>
        <v>0</v>
      </c>
      <c r="Q21" s="36">
        <f>4T_per_s!BC91-DC_Data!BC56</f>
        <v>0</v>
      </c>
      <c r="R21" s="36">
        <f>4T_per_s!BD91-DC_Data!BD56</f>
        <v>0</v>
      </c>
      <c r="S21" s="36">
        <f>4T_per_s!BE91-DC_Data!BE56</f>
        <v>0</v>
      </c>
      <c r="T21" s="36">
        <f>4T_per_s!BF91-DC_Data!BF56</f>
        <v>0</v>
      </c>
      <c r="U21" s="36">
        <f>4T_per_s!BG91-DC_Data!BG56</f>
        <v>0</v>
      </c>
      <c r="V21" s="36">
        <f>4T_per_s!BH91-DC_Data!BH56</f>
        <v>0</v>
      </c>
      <c r="W21" s="36">
        <f>4T_per_s!BI91-DC_Data!BI56</f>
        <v>0</v>
      </c>
      <c r="X21" s="36">
        <f>4T_per_s!BJ91-DC_Data!BJ56</f>
        <v>0</v>
      </c>
      <c r="Y21" s="36">
        <f>4T_per_s!BK91-DC_Data!BK56</f>
        <v>0</v>
      </c>
      <c r="Z21" s="36">
        <f>4T_per_s!BL91-DC_Data!BL56</f>
        <v>0</v>
      </c>
      <c r="AA21" s="36">
        <f>4T_per_s!BM91-DC_Data!BM56</f>
        <v>0</v>
      </c>
    </row>
    <row r="22" spans="1:27" ht="11.25">
      <c r="A22" s="38">
        <f>DC_Data!AK57</f>
        <v>4498.3121</v>
      </c>
      <c r="B22" s="36">
        <f>(4T_per_s!AN93+4T_per_s!AN94)/2-DC_Data!AN57</f>
        <v>-0.0010389567835790807</v>
      </c>
      <c r="C22" s="36">
        <f>(4T_per_s!AO93+4T_per_s!AO94)/2-DC_Data!AO57</f>
        <v>-0.007807626535268323</v>
      </c>
      <c r="D22" s="36">
        <f>(4T_per_s!AP93+4T_per_s!AP94)/2-DC_Data!AP57</f>
        <v>-6.3050651382954785E-06</v>
      </c>
      <c r="E22" s="36">
        <f>(4T_per_s!AQ93+4T_per_s!AQ94)/2-DC_Data!AQ57</f>
        <v>0.00013069488939266842</v>
      </c>
      <c r="F22" s="36">
        <f>(4T_per_s!AR93+4T_per_s!AR94)/2-DC_Data!AR57</f>
        <v>-0.00013472543397819467</v>
      </c>
      <c r="G22" s="36">
        <f>(4T_per_s!AS93+4T_per_s!AS94)/2-DC_Data!AS57</f>
        <v>0.00010608010202548966</v>
      </c>
      <c r="H22" s="36">
        <f>(4T_per_s!AT93+4T_per_s!AT94)/2-DC_Data!AT57</f>
        <v>4.195060287867946E-05</v>
      </c>
      <c r="I22" s="36">
        <f>(4T_per_s!AU93+4T_per_s!AU94)/2-DC_Data!AU57</f>
        <v>9.424978896217678E-05</v>
      </c>
      <c r="J22" s="36">
        <f>(4T_per_s!AV93+4T_per_s!AV94)/2-DC_Data!AV57</f>
        <v>-4.135690271547454E-05</v>
      </c>
      <c r="K22" s="36">
        <f>(4T_per_s!AW93+4T_per_s!AW94)/2-DC_Data!AW57</f>
        <v>-4.312777074714965E-05</v>
      </c>
      <c r="L22" s="36">
        <f>(4T_per_s!AX93+4T_per_s!AX94)/2-DC_Data!AX57</f>
        <v>8.00356100014578E-06</v>
      </c>
      <c r="M22" s="36">
        <f>(4T_per_s!AY93+4T_per_s!AY94)/2-DC_Data!AY57</f>
        <v>-8.746171409364954E-06</v>
      </c>
      <c r="N22" s="36">
        <f>(4T_per_s!AZ93+4T_per_s!AZ94)/2-DC_Data!AZ57</f>
        <v>-1.8327814311285048E-05</v>
      </c>
      <c r="O22" s="36">
        <f>(4T_per_s!BA93+4T_per_s!BA94)/2-DC_Data!BA57</f>
        <v>6.791470675132499E-06</v>
      </c>
      <c r="P22" s="36">
        <f>(4T_per_s!BB93+4T_per_s!BB94)/2-DC_Data!BB57</f>
        <v>0</v>
      </c>
      <c r="Q22" s="36">
        <f>(4T_per_s!BC93+4T_per_s!BC94)/2-DC_Data!BC57</f>
        <v>0</v>
      </c>
      <c r="R22" s="36">
        <f>(4T_per_s!BD93+4T_per_s!BD94)/2-DC_Data!BD57</f>
        <v>0</v>
      </c>
      <c r="S22" s="36">
        <f>(4T_per_s!BE93+4T_per_s!BE94)/2-DC_Data!BE57</f>
        <v>0</v>
      </c>
      <c r="T22" s="36">
        <f>(4T_per_s!BF93+4T_per_s!BF94)/2-DC_Data!BF57</f>
        <v>0</v>
      </c>
      <c r="U22" s="36">
        <f>(4T_per_s!BG93+4T_per_s!BG94)/2-DC_Data!BG57</f>
        <v>0</v>
      </c>
      <c r="V22" s="36">
        <f>(4T_per_s!BH93+4T_per_s!BH94)/2-DC_Data!BH57</f>
        <v>0</v>
      </c>
      <c r="W22" s="36">
        <f>(4T_per_s!BI93+4T_per_s!BI94)/2-DC_Data!BI57</f>
        <v>0</v>
      </c>
      <c r="X22" s="36">
        <f>(4T_per_s!BJ93+4T_per_s!BJ94)/2-DC_Data!BJ57</f>
        <v>0</v>
      </c>
      <c r="Y22" s="36">
        <f>(4T_per_s!BK93+4T_per_s!BK94)/2-DC_Data!BK57</f>
        <v>0</v>
      </c>
      <c r="Z22" s="36">
        <f>(4T_per_s!BL93+4T_per_s!BL94)/2-DC_Data!BL57</f>
        <v>0</v>
      </c>
      <c r="AA22" s="36">
        <f>(4T_per_s!BM93+4T_per_s!BM94)/2-DC_Data!BM57</f>
        <v>0</v>
      </c>
    </row>
    <row r="23" spans="1:27" ht="11.25">
      <c r="A23" s="38">
        <f>DC_Data!AK58</f>
        <v>4998.5452</v>
      </c>
      <c r="B23" s="36">
        <f>4T_per_s!AN96-DC_Data!AN58</f>
        <v>-0.0016703486162149214</v>
      </c>
      <c r="C23" s="36">
        <f>4T_per_s!AO96-DC_Data!AO58</f>
        <v>-0.015363826697025275</v>
      </c>
      <c r="D23" s="36">
        <f>4T_per_s!AP96-DC_Data!AP58</f>
        <v>-6.149091122460335E-05</v>
      </c>
      <c r="E23" s="36">
        <f>4T_per_s!AQ96-DC_Data!AQ58</f>
        <v>0.00011770650724925309</v>
      </c>
      <c r="F23" s="36">
        <f>4T_per_s!AR96-DC_Data!AR58</f>
        <v>-0.00011267057707109508</v>
      </c>
      <c r="G23" s="36">
        <f>4T_per_s!AS96-DC_Data!AS58</f>
        <v>0.0002248457890816383</v>
      </c>
      <c r="H23" s="36">
        <f>4T_per_s!AT96-DC_Data!AT58</f>
        <v>5.0824438921557825E-05</v>
      </c>
      <c r="I23" s="36">
        <f>4T_per_s!AU96-DC_Data!AU58</f>
        <v>0.00010100737283556829</v>
      </c>
      <c r="J23" s="36">
        <f>4T_per_s!AV96-DC_Data!AV58</f>
        <v>-3.862008715057318E-05</v>
      </c>
      <c r="K23" s="36">
        <f>4T_per_s!AW96-DC_Data!AW58</f>
        <v>-5.650312090427739E-05</v>
      </c>
      <c r="L23" s="36">
        <f>4T_per_s!AX96-DC_Data!AX58</f>
        <v>-8.60357787540096E-06</v>
      </c>
      <c r="M23" s="36">
        <f>4T_per_s!AY96-DC_Data!AY58</f>
        <v>-4.0578345479546675E-06</v>
      </c>
      <c r="N23" s="36">
        <f>4T_per_s!AZ96-DC_Data!AZ58</f>
        <v>-2.339444942170982E-05</v>
      </c>
      <c r="O23" s="36">
        <f>4T_per_s!BA96-DC_Data!BA58</f>
        <v>1.6228357170794972E-05</v>
      </c>
      <c r="P23" s="36">
        <f>4T_per_s!BB96-DC_Data!BB58</f>
        <v>0</v>
      </c>
      <c r="Q23" s="36">
        <f>4T_per_s!BC96-DC_Data!BC58</f>
        <v>0</v>
      </c>
      <c r="R23" s="36">
        <f>4T_per_s!BD96-DC_Data!BD58</f>
        <v>0</v>
      </c>
      <c r="S23" s="36">
        <f>4T_per_s!BE96-DC_Data!BE58</f>
        <v>0</v>
      </c>
      <c r="T23" s="36">
        <f>4T_per_s!BF96-DC_Data!BF58</f>
        <v>0</v>
      </c>
      <c r="U23" s="36">
        <f>4T_per_s!BG96-DC_Data!BG58</f>
        <v>0</v>
      </c>
      <c r="V23" s="36">
        <f>4T_per_s!BH96-DC_Data!BH58</f>
        <v>0</v>
      </c>
      <c r="W23" s="36">
        <f>4T_per_s!BI96-DC_Data!BI58</f>
        <v>0</v>
      </c>
      <c r="X23" s="36">
        <f>4T_per_s!BJ96-DC_Data!BJ58</f>
        <v>0</v>
      </c>
      <c r="Y23" s="36">
        <f>4T_per_s!BK96-DC_Data!BK58</f>
        <v>0</v>
      </c>
      <c r="Z23" s="36">
        <f>4T_per_s!BL96-DC_Data!BL58</f>
        <v>0</v>
      </c>
      <c r="AA23" s="36">
        <f>4T_per_s!BM96-DC_Data!BM58</f>
        <v>0</v>
      </c>
    </row>
    <row r="24" spans="1:27" ht="11.25">
      <c r="A24" s="38">
        <f>DC_Data!AK59</f>
        <v>5497</v>
      </c>
      <c r="B24" s="36">
        <f>(4T_per_s!AN98+4T_per_s!AN99)/2-DC_Data!AN59</f>
        <v>0.00053589135233341</v>
      </c>
      <c r="C24" s="36">
        <f>(4T_per_s!AO98+4T_per_s!AO99)/2-DC_Data!AO59</f>
        <v>-0.0229353371882</v>
      </c>
      <c r="D24" s="36">
        <f>(4T_per_s!AP98+4T_per_s!AP99)/2-DC_Data!AP59</f>
        <v>-7.761758963333331E-05</v>
      </c>
      <c r="E24" s="36">
        <f>(4T_per_s!AQ98+4T_per_s!AQ99)/2-DC_Data!AQ59</f>
        <v>7.218969429166669E-05</v>
      </c>
      <c r="F24" s="36">
        <f>(4T_per_s!AR98+4T_per_s!AR99)/2-DC_Data!AR59</f>
        <v>-0.00011061466836666638</v>
      </c>
      <c r="G24" s="36">
        <f>(4T_per_s!AS98+4T_per_s!AS99)/2-DC_Data!AS59</f>
        <v>0.0003679202344333333</v>
      </c>
      <c r="H24" s="36">
        <f>(4T_per_s!AT98+4T_per_s!AT99)/2-DC_Data!AT59</f>
        <v>4.4933228133333335E-05</v>
      </c>
      <c r="I24" s="36">
        <f>(4T_per_s!AU98+4T_per_s!AU99)/2-DC_Data!AU59</f>
        <v>0.0001180423172</v>
      </c>
      <c r="J24" s="36">
        <f>(4T_per_s!AV98+4T_per_s!AV99)/2-DC_Data!AV59</f>
        <v>-3.6411560199999976E-05</v>
      </c>
      <c r="K24" s="36">
        <f>(4T_per_s!AW98+4T_per_s!AW99)/2-DC_Data!AW59</f>
        <v>-7.56738766E-05</v>
      </c>
      <c r="L24" s="36">
        <f>(4T_per_s!AX98+4T_per_s!AX99)/2-DC_Data!AX59</f>
        <v>-2.1589723133333334E-05</v>
      </c>
      <c r="M24" s="36">
        <f>(4T_per_s!AY98+4T_per_s!AY99)/2-DC_Data!AY59</f>
        <v>3.2076804833333382E-06</v>
      </c>
      <c r="N24" s="36">
        <f>(4T_per_s!AZ98+4T_per_s!AZ99)/2-DC_Data!AZ59</f>
        <v>-2.9324978933333293E-05</v>
      </c>
      <c r="O24" s="36">
        <f>(4T_per_s!BA98+4T_per_s!BA99)/2-DC_Data!BA59</f>
        <v>2.5738310233333336E-05</v>
      </c>
      <c r="P24" s="36">
        <f>(4T_per_s!BB98+4T_per_s!BB99)/2-DC_Data!BB59</f>
        <v>0</v>
      </c>
      <c r="Q24" s="36">
        <f>(4T_per_s!BC98+4T_per_s!BC99)/2-DC_Data!BC59</f>
        <v>0</v>
      </c>
      <c r="R24" s="36">
        <f>(4T_per_s!BD98+4T_per_s!BD99)/2-DC_Data!BD59</f>
        <v>0</v>
      </c>
      <c r="S24" s="36">
        <f>(4T_per_s!BE98+4T_per_s!BE99)/2-DC_Data!BE59</f>
        <v>0</v>
      </c>
      <c r="T24" s="36">
        <f>(4T_per_s!BF98+4T_per_s!BF99)/2-DC_Data!BF59</f>
        <v>0</v>
      </c>
      <c r="U24" s="36">
        <f>(4T_per_s!BG98+4T_per_s!BG99)/2-DC_Data!BG59</f>
        <v>0</v>
      </c>
      <c r="V24" s="36">
        <f>(4T_per_s!BH98+4T_per_s!BH99)/2-DC_Data!BH59</f>
        <v>0</v>
      </c>
      <c r="W24" s="36">
        <f>(4T_per_s!BI98+4T_per_s!BI99)/2-DC_Data!BI59</f>
        <v>0</v>
      </c>
      <c r="X24" s="36">
        <f>(4T_per_s!BJ98+4T_per_s!BJ99)/2-DC_Data!BJ59</f>
        <v>0</v>
      </c>
      <c r="Y24" s="36">
        <f>(4T_per_s!BK98+4T_per_s!BK99)/2-DC_Data!BK59</f>
        <v>0</v>
      </c>
      <c r="Z24" s="36">
        <f>(4T_per_s!BL98+4T_per_s!BL99)/2-DC_Data!BL59</f>
        <v>0</v>
      </c>
      <c r="AA24" s="36">
        <f>(4T_per_s!BM98+4T_per_s!BM99)/2-DC_Data!BM59</f>
        <v>0</v>
      </c>
    </row>
    <row r="25" spans="1:27" ht="11.25">
      <c r="A25" s="38">
        <f>DC_Data!AK60</f>
        <v>5997.5223</v>
      </c>
      <c r="B25" s="36">
        <f>4T_per_s!AN101-DC_Data!AN60</f>
        <v>-0.0005123847360675934</v>
      </c>
      <c r="C25" s="36">
        <f>4T_per_s!AO101-DC_Data!AO60</f>
        <v>-0.027034896526658695</v>
      </c>
      <c r="D25" s="36">
        <f>4T_per_s!AP101-DC_Data!AP60</f>
        <v>-3.855817554258007E-05</v>
      </c>
      <c r="E25" s="36">
        <f>4T_per_s!AQ101-DC_Data!AQ60</f>
        <v>-5.628161799729533E-05</v>
      </c>
      <c r="F25" s="36">
        <f>4T_per_s!AR101-DC_Data!AR60</f>
        <v>-0.00011958640504560578</v>
      </c>
      <c r="G25" s="36">
        <f>4T_per_s!AS101-DC_Data!AS60</f>
        <v>0.00043472120572575045</v>
      </c>
      <c r="H25" s="36">
        <f>4T_per_s!AT101-DC_Data!AT60</f>
        <v>4.4034416474487044E-05</v>
      </c>
      <c r="I25" s="36">
        <f>4T_per_s!AU101-DC_Data!AU60</f>
        <v>0.00014024699438562637</v>
      </c>
      <c r="J25" s="36">
        <f>4T_per_s!AV101-DC_Data!AV60</f>
        <v>-3.319755076023035E-05</v>
      </c>
      <c r="K25" s="36">
        <f>4T_per_s!AW101-DC_Data!AW60</f>
        <v>-7.916622909763874E-05</v>
      </c>
      <c r="L25" s="36">
        <f>4T_per_s!AX101-DC_Data!AX60</f>
        <v>-2.3316790500787094E-05</v>
      </c>
      <c r="M25" s="36">
        <f>4T_per_s!AY101-DC_Data!AY60</f>
        <v>8.032523610807497E-06</v>
      </c>
      <c r="N25" s="36">
        <f>4T_per_s!AZ101-DC_Data!AZ60</f>
        <v>-3.325634066967107E-05</v>
      </c>
      <c r="O25" s="36">
        <f>4T_per_s!BA101-DC_Data!BA60</f>
        <v>2.9362733877014705E-05</v>
      </c>
      <c r="P25" s="36">
        <f>4T_per_s!BB101-DC_Data!BB60</f>
        <v>0</v>
      </c>
      <c r="Q25" s="36">
        <f>4T_per_s!BC101-DC_Data!BC60</f>
        <v>0</v>
      </c>
      <c r="R25" s="36">
        <f>4T_per_s!BD101-DC_Data!BD60</f>
        <v>0</v>
      </c>
      <c r="S25" s="36">
        <f>4T_per_s!BE101-DC_Data!BE60</f>
        <v>0</v>
      </c>
      <c r="T25" s="36">
        <f>4T_per_s!BF101-DC_Data!BF60</f>
        <v>0</v>
      </c>
      <c r="U25" s="36">
        <f>4T_per_s!BG101-DC_Data!BG60</f>
        <v>0</v>
      </c>
      <c r="V25" s="36">
        <f>4T_per_s!BH101-DC_Data!BH60</f>
        <v>0</v>
      </c>
      <c r="W25" s="36">
        <f>4T_per_s!BI101-DC_Data!BI60</f>
        <v>0</v>
      </c>
      <c r="X25" s="36">
        <f>4T_per_s!BJ101-DC_Data!BJ60</f>
        <v>0</v>
      </c>
      <c r="Y25" s="36">
        <f>4T_per_s!BK101-DC_Data!BK60</f>
        <v>0</v>
      </c>
      <c r="Z25" s="36">
        <f>4T_per_s!BL101-DC_Data!BL60</f>
        <v>0</v>
      </c>
      <c r="AA25" s="36">
        <f>4T_per_s!BM101-DC_Data!BM60</f>
        <v>0</v>
      </c>
    </row>
    <row r="26" spans="1:27" ht="11.25">
      <c r="A26" s="38">
        <f>DC_Data!AK61</f>
        <v>6497.1872</v>
      </c>
      <c r="B26" s="36">
        <f>(4T_per_s!AN103+4T_per_s!AN104)/2-DC_Data!AN61</f>
        <v>-0.0007108717083426103</v>
      </c>
      <c r="C26" s="36">
        <f>(4T_per_s!AO103+4T_per_s!AO104)/2-DC_Data!AO61</f>
        <v>-0.02655259118413004</v>
      </c>
      <c r="D26" s="36">
        <f>(4T_per_s!AP103+4T_per_s!AP104)/2-DC_Data!AP61</f>
        <v>-2.5677683385901597E-05</v>
      </c>
      <c r="E26" s="36">
        <f>(4T_per_s!AQ103+4T_per_s!AQ104)/2-DC_Data!AQ61</f>
        <v>-2.7913682310159573E-05</v>
      </c>
      <c r="F26" s="36">
        <f>(4T_per_s!AR103+4T_per_s!AR104)/2-DC_Data!AR61</f>
        <v>-9.099670875572049E-05</v>
      </c>
      <c r="G26" s="36">
        <f>(4T_per_s!AS103+4T_per_s!AS104)/2-DC_Data!AS61</f>
        <v>0.00043632674437372066</v>
      </c>
      <c r="H26" s="36">
        <f>(4T_per_s!AT103+4T_per_s!AT104)/2-DC_Data!AT61</f>
        <v>4.3037808693475976E-05</v>
      </c>
      <c r="I26" s="36">
        <f>(4T_per_s!AU103+4T_per_s!AU104)/2-DC_Data!AU61</f>
        <v>0.00013282005323123438</v>
      </c>
      <c r="J26" s="36">
        <f>(4T_per_s!AV103+4T_per_s!AV104)/2-DC_Data!AV61</f>
        <v>-3.196005522388699E-05</v>
      </c>
      <c r="K26" s="36">
        <f>(4T_per_s!AW103+4T_per_s!AW104)/2-DC_Data!AW61</f>
        <v>-6.84956008656677E-05</v>
      </c>
      <c r="L26" s="36">
        <f>(4T_per_s!AX103+4T_per_s!AX104)/2-DC_Data!AX61</f>
        <v>-2.160254814294836E-05</v>
      </c>
      <c r="M26" s="36">
        <f>(4T_per_s!AY103+4T_per_s!AY104)/2-DC_Data!AY61</f>
        <v>1.4122572172210197E-05</v>
      </c>
      <c r="N26" s="36">
        <f>(4T_per_s!AZ103+4T_per_s!AZ104)/2-DC_Data!AZ61</f>
        <v>-3.666589121737697E-05</v>
      </c>
      <c r="O26" s="36">
        <f>(4T_per_s!BA103+4T_per_s!BA104)/2-DC_Data!BA61</f>
        <v>2.9431839526883494E-05</v>
      </c>
      <c r="P26" s="36">
        <f>(4T_per_s!BB103+4T_per_s!BB104)/2-DC_Data!BB61</f>
        <v>0</v>
      </c>
      <c r="Q26" s="36">
        <f>(4T_per_s!BC103+4T_per_s!BC104)/2-DC_Data!BC61</f>
        <v>0</v>
      </c>
      <c r="R26" s="36">
        <f>(4T_per_s!BD103+4T_per_s!BD104)/2-DC_Data!BD61</f>
        <v>0</v>
      </c>
      <c r="S26" s="36">
        <f>(4T_per_s!BE103+4T_per_s!BE104)/2-DC_Data!BE61</f>
        <v>0</v>
      </c>
      <c r="T26" s="36">
        <f>(4T_per_s!BF103+4T_per_s!BF104)/2-DC_Data!BF61</f>
        <v>0</v>
      </c>
      <c r="U26" s="36">
        <f>(4T_per_s!BG103+4T_per_s!BG104)/2-DC_Data!BG61</f>
        <v>0</v>
      </c>
      <c r="V26" s="36">
        <f>(4T_per_s!BH103+4T_per_s!BH104)/2-DC_Data!BH61</f>
        <v>0</v>
      </c>
      <c r="W26" s="36">
        <f>(4T_per_s!BI103+4T_per_s!BI104)/2-DC_Data!BI61</f>
        <v>0</v>
      </c>
      <c r="X26" s="36">
        <f>(4T_per_s!BJ103+4T_per_s!BJ104)/2-DC_Data!BJ61</f>
        <v>0</v>
      </c>
      <c r="Y26" s="36">
        <f>(4T_per_s!BK103+4T_per_s!BK104)/2-DC_Data!BK61</f>
        <v>0</v>
      </c>
      <c r="Z26" s="36">
        <f>(4T_per_s!BL103+4T_per_s!BL104)/2-DC_Data!BL61</f>
        <v>0</v>
      </c>
      <c r="AA26" s="36">
        <f>(4T_per_s!BM103+4T_per_s!BM104)/2-DC_Data!BM61</f>
        <v>0</v>
      </c>
    </row>
    <row r="27" spans="1:27" ht="11.25">
      <c r="A27" s="38">
        <f>DC_Data!AK62</f>
        <v>6997</v>
      </c>
      <c r="B27" s="36">
        <f>4T_per_s!AN107-DC_Data!AN62</f>
        <v>-0.002384194521489702</v>
      </c>
      <c r="C27" s="36">
        <f>4T_per_s!AO107-DC_Data!AO62</f>
        <v>-0.02109171322887551</v>
      </c>
      <c r="D27" s="36">
        <f>4T_per_s!AP107-DC_Data!AP62</f>
        <v>-1.9532081595256897E-06</v>
      </c>
      <c r="E27" s="36">
        <f>4T_per_s!AQ107-DC_Data!AQ62</f>
        <v>-6.584172054123949E-05</v>
      </c>
      <c r="F27" s="36">
        <f>4T_per_s!AR107-DC_Data!AR62</f>
        <v>-7.322106121777229E-05</v>
      </c>
      <c r="G27" s="36">
        <f>4T_per_s!AS107-DC_Data!AS62</f>
        <v>0.000343100885363764</v>
      </c>
      <c r="H27" s="36">
        <f>4T_per_s!AT107-DC_Data!AT62</f>
        <v>2.2413025000193878E-05</v>
      </c>
      <c r="I27" s="36">
        <f>4T_per_s!AU107-DC_Data!AU62</f>
        <v>7.915431020388007E-05</v>
      </c>
      <c r="J27" s="36">
        <f>4T_per_s!AV107-DC_Data!AV62</f>
        <v>-1.6285698963013408E-05</v>
      </c>
      <c r="K27" s="36">
        <f>4T_per_s!AW107-DC_Data!AW62</f>
        <v>-4.6076756897479924E-05</v>
      </c>
      <c r="L27" s="36">
        <f>4T_per_s!AX107-DC_Data!AX62</f>
        <v>-1.8352614681428898E-05</v>
      </c>
      <c r="M27" s="36">
        <f>4T_per_s!AY107-DC_Data!AY62</f>
        <v>9.350629209381995E-06</v>
      </c>
      <c r="N27" s="36">
        <f>4T_per_s!AZ107-DC_Data!AZ62</f>
        <v>-2.7202713044226994E-05</v>
      </c>
      <c r="O27" s="36">
        <f>4T_per_s!BA107-DC_Data!BA62</f>
        <v>2.0896187124575984E-05</v>
      </c>
      <c r="P27" s="36">
        <f>4T_per_s!BB107-DC_Data!BB62</f>
        <v>0</v>
      </c>
      <c r="Q27" s="36">
        <f>4T_per_s!BC107-DC_Data!BC62</f>
        <v>0</v>
      </c>
      <c r="R27" s="36">
        <f>4T_per_s!BD107-DC_Data!BD62</f>
        <v>0</v>
      </c>
      <c r="S27" s="36">
        <f>4T_per_s!BE107-DC_Data!BE62</f>
        <v>0</v>
      </c>
      <c r="T27" s="36">
        <f>4T_per_s!BF107-DC_Data!BF62</f>
        <v>0</v>
      </c>
      <c r="U27" s="36">
        <f>4T_per_s!BG107-DC_Data!BG62</f>
        <v>0</v>
      </c>
      <c r="V27" s="36">
        <f>4T_per_s!BH107-DC_Data!BH62</f>
        <v>0</v>
      </c>
      <c r="W27" s="36">
        <f>4T_per_s!BI107-DC_Data!BI62</f>
        <v>0</v>
      </c>
      <c r="X27" s="36">
        <f>4T_per_s!BJ107-DC_Data!BJ62</f>
        <v>0</v>
      </c>
      <c r="Y27" s="36">
        <f>4T_per_s!BK107-DC_Data!BK62</f>
        <v>0</v>
      </c>
      <c r="Z27" s="36">
        <f>4T_per_s!BL107-DC_Data!BL62</f>
        <v>0</v>
      </c>
      <c r="AA27" s="36">
        <f>4T_per_s!BM107-DC_Data!BM62</f>
        <v>0</v>
      </c>
    </row>
    <row r="28" ht="11.25">
      <c r="A28" s="38"/>
    </row>
    <row r="29" ht="11.25">
      <c r="A29" s="38"/>
    </row>
    <row r="30" ht="11.25">
      <c r="A30" s="38"/>
    </row>
    <row r="31" ht="11.25">
      <c r="A31" s="3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1" sqref="A1"/>
      <selection activeCell="A1" sqref="A1"/>
      <selection activeCell="A1" sqref="A1"/>
    </sheetView>
  </sheetViews>
  <sheetFormatPr defaultColWidth="9.140625" defaultRowHeight="11.25"/>
  <cols>
    <col min="1" max="1" width="123.00390625" style="0" customWidth="1"/>
  </cols>
  <sheetData>
    <row r="1" ht="11.25">
      <c r="A1" s="16" t="s">
        <v>115</v>
      </c>
    </row>
    <row r="3" ht="11.25">
      <c r="A3" t="s">
        <v>88</v>
      </c>
    </row>
    <row r="4" ht="67.5">
      <c r="A4" s="15" t="s">
        <v>82</v>
      </c>
    </row>
    <row r="5" ht="11.25">
      <c r="A5" s="15"/>
    </row>
    <row r="6" ht="33.75">
      <c r="A6" s="15" t="s">
        <v>83</v>
      </c>
    </row>
    <row r="7" ht="11.25">
      <c r="A7" s="15"/>
    </row>
    <row r="8" ht="33.75">
      <c r="A8" s="15" t="s">
        <v>84</v>
      </c>
    </row>
    <row r="9" ht="11.25">
      <c r="A9" s="15"/>
    </row>
    <row r="10" ht="11.25">
      <c r="A10" s="15" t="s">
        <v>85</v>
      </c>
    </row>
    <row r="11" ht="11.25">
      <c r="A11" s="15"/>
    </row>
    <row r="12" ht="11.25">
      <c r="A12" s="15" t="s">
        <v>86</v>
      </c>
    </row>
    <row r="13" ht="11.25">
      <c r="A13" s="15"/>
    </row>
    <row r="14" ht="11.25">
      <c r="A14" s="15" t="s">
        <v>87</v>
      </c>
    </row>
    <row r="19" ht="11.25">
      <c r="A19" s="1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Animesh K. Jain</dc:creator>
  <cp:keywords/>
  <dc:description/>
  <cp:lastModifiedBy>Martin Wilson</cp:lastModifiedBy>
  <cp:lastPrinted>2006-01-19T14:19:02Z</cp:lastPrinted>
  <dcterms:created xsi:type="dcterms:W3CDTF">2002-01-08T14:02:49Z</dcterms:created>
  <dcterms:modified xsi:type="dcterms:W3CDTF">2006-10-21T20:54:44Z</dcterms:modified>
  <cp:category/>
  <cp:version/>
  <cp:contentType/>
  <cp:contentStatus/>
</cp:coreProperties>
</file>