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activeTab="0"/>
  </bookViews>
  <sheets>
    <sheet name="case 1" sheetId="1" r:id="rId1"/>
    <sheet name="case 2" sheetId="2" r:id="rId2"/>
    <sheet name="case 3" sheetId="3" r:id="rId3"/>
    <sheet name="case 4" sheetId="4" r:id="rId4"/>
    <sheet name="case 5" sheetId="5" r:id="rId5"/>
    <sheet name="case 6" sheetId="6" r:id="rId6"/>
    <sheet name="case 7" sheetId="7" r:id="rId7"/>
    <sheet name="case 8" sheetId="8" r:id="rId8"/>
    <sheet name="case 9" sheetId="9" r:id="rId9"/>
    <sheet name="case 10" sheetId="10" r:id="rId10"/>
    <sheet name="case 1 1" sheetId="11" r:id="rId11"/>
  </sheets>
  <definedNames/>
  <calcPr fullCalcOnLoad="1"/>
</workbook>
</file>

<file path=xl/sharedStrings.xml><?xml version="1.0" encoding="utf-8"?>
<sst xmlns="http://schemas.openxmlformats.org/spreadsheetml/2006/main" count="518" uniqueCount="33">
  <si>
    <t xml:space="preserve">Case </t>
  </si>
  <si>
    <t>core</t>
  </si>
  <si>
    <t>Transverse field</t>
  </si>
  <si>
    <t>Ba2 =</t>
  </si>
  <si>
    <t>cycle</t>
  </si>
  <si>
    <t xml:space="preserve"> T      B`a</t>
  </si>
  <si>
    <t>T/sec</t>
  </si>
  <si>
    <r>
      <t>t</t>
    </r>
    <r>
      <rPr>
        <vertAlign val="subscript"/>
        <sz val="10"/>
        <rFont val="Arial"/>
        <family val="2"/>
      </rPr>
      <t>tc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</si>
  <si>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tc</t>
    </r>
  </si>
  <si>
    <r>
      <t>t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</si>
  <si>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ta</t>
    </r>
  </si>
  <si>
    <r>
      <t>t</t>
    </r>
    <r>
      <rPr>
        <sz val="10"/>
        <rFont val="Arial"/>
        <family val="2"/>
      </rPr>
      <t xml:space="preserve">f 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</si>
  <si>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f</t>
    </r>
  </si>
  <si>
    <t xml:space="preserve">Jo = </t>
  </si>
  <si>
    <t>Bo =</t>
  </si>
  <si>
    <t>A1=</t>
  </si>
  <si>
    <t>Jc</t>
  </si>
  <si>
    <t>A0=</t>
  </si>
  <si>
    <r>
      <t>M</t>
    </r>
    <r>
      <rPr>
        <vertAlign val="subscript"/>
        <sz val="10"/>
        <rFont val="Arial"/>
        <family val="2"/>
      </rPr>
      <t>h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</si>
  <si>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</si>
  <si>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p</t>
    </r>
  </si>
  <si>
    <t>total</t>
  </si>
  <si>
    <r>
      <t>M</t>
    </r>
    <r>
      <rPr>
        <b/>
        <vertAlign val="subscript"/>
        <sz val="10"/>
        <rFont val="Arial"/>
        <family val="2"/>
      </rPr>
      <t>tt</t>
    </r>
  </si>
  <si>
    <r>
      <t>M</t>
    </r>
    <r>
      <rPr>
        <b/>
        <vertAlign val="subscript"/>
        <sz val="10"/>
        <rFont val="Arial"/>
        <family val="2"/>
      </rPr>
      <t>rt</t>
    </r>
  </si>
  <si>
    <t xml:space="preserve">Radial Field </t>
  </si>
  <si>
    <r>
      <t>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</si>
  <si>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Units of B and M are Tesla</t>
  </si>
  <si>
    <t>B</t>
  </si>
  <si>
    <t>B`</t>
  </si>
  <si>
    <t>Tesla</t>
  </si>
  <si>
    <t>Am^-2</t>
  </si>
  <si>
    <t>repeat case 1 with filament magnetization only</t>
  </si>
  <si>
    <t xml:space="preserve">Appendix 2: Magnetization data for input to OPERA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</si>
</sst>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E+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57150</xdr:rowOff>
    </xdr:from>
    <xdr:to>
      <xdr:col>8</xdr:col>
      <xdr:colOff>85725</xdr:colOff>
      <xdr:row>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71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47625</xdr:rowOff>
    </xdr:from>
    <xdr:to>
      <xdr:col>9</xdr:col>
      <xdr:colOff>438150</xdr:colOff>
      <xdr:row>2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76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57150</xdr:rowOff>
    </xdr:from>
    <xdr:to>
      <xdr:col>11</xdr:col>
      <xdr:colOff>285750</xdr:colOff>
      <xdr:row>2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5715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57150</xdr:rowOff>
    </xdr:from>
    <xdr:to>
      <xdr:col>9</xdr:col>
      <xdr:colOff>361950</xdr:colOff>
      <xdr:row>5</xdr:row>
      <xdr:rowOff>57150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3810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</xdr:row>
      <xdr:rowOff>19050</xdr:rowOff>
    </xdr:from>
    <xdr:to>
      <xdr:col>11</xdr:col>
      <xdr:colOff>304800</xdr:colOff>
      <xdr:row>3</xdr:row>
      <xdr:rowOff>133350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72100" y="34290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</xdr:row>
      <xdr:rowOff>152400</xdr:rowOff>
    </xdr:from>
    <xdr:to>
      <xdr:col>11</xdr:col>
      <xdr:colOff>323850</xdr:colOff>
      <xdr:row>5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43525" y="638175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4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1</v>
      </c>
      <c r="C4" s="2" t="s">
        <v>4</v>
      </c>
      <c r="D4" s="11">
        <v>2</v>
      </c>
      <c r="E4" s="2" t="s">
        <v>1</v>
      </c>
      <c r="F4" s="42">
        <v>5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0.2</v>
      </c>
      <c r="C6" t="s">
        <v>5</v>
      </c>
      <c r="D6">
        <v>4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0.002289</v>
      </c>
      <c r="D11" s="45">
        <v>0.002068</v>
      </c>
      <c r="E11" s="45">
        <v>0.001455</v>
      </c>
      <c r="F11" s="43"/>
      <c r="G11" s="43">
        <v>3.545E-13</v>
      </c>
      <c r="H11" s="26" t="s">
        <v>21</v>
      </c>
      <c r="I11" s="45">
        <v>2.227E-05</v>
      </c>
      <c r="J11" s="45">
        <f>E11</f>
        <v>0.001455</v>
      </c>
      <c r="K11" s="43">
        <f>G11</f>
        <v>3.545E-13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>D$6/B$6*A15</f>
        <v>0</v>
      </c>
      <c r="C15" s="43">
        <f>B15*C$11</f>
        <v>0</v>
      </c>
      <c r="D15" s="43">
        <f>B15*D$11</f>
        <v>0</v>
      </c>
      <c r="E15" s="43">
        <f>B15*E$11</f>
        <v>0</v>
      </c>
      <c r="F15" s="43">
        <f>B$7*D$7/(A15+D$7)+F$7+H$7*A15</f>
        <v>50100000000</v>
      </c>
      <c r="G15" s="25">
        <f>F15*G$11</f>
        <v>0.01776045</v>
      </c>
      <c r="H15" s="29">
        <f>-(C15+D15+E15+G15)</f>
        <v>-0.01776045</v>
      </c>
      <c r="I15" s="46">
        <f>I$11*B15</f>
        <v>0</v>
      </c>
      <c r="J15" s="43">
        <f>E15</f>
        <v>0</v>
      </c>
      <c r="K15" s="43">
        <f>G15</f>
        <v>0.01776045</v>
      </c>
      <c r="L15" s="29">
        <f>-(I15+J15+K15)</f>
        <v>-0.01776045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>D$6/B$6*A16</f>
        <v>0.2</v>
      </c>
      <c r="C16" s="43">
        <f>B16*C$11</f>
        <v>0.00045779999999999996</v>
      </c>
      <c r="D16" s="43">
        <f>B16*D$11</f>
        <v>0.0004136</v>
      </c>
      <c r="E16" s="43">
        <f>B16*E$11</f>
        <v>0.00029099999999999997</v>
      </c>
      <c r="F16" s="43">
        <f>B$7*D$7/(A16+D$7)+F$7+H$7*A16</f>
        <v>45839368957.169464</v>
      </c>
      <c r="G16" s="25">
        <f>F16*G$11</f>
        <v>0.016250056295316576</v>
      </c>
      <c r="H16" s="29">
        <f>-(C16+D16+E16+G16)</f>
        <v>-0.017412456295316577</v>
      </c>
      <c r="I16" s="46">
        <f>I$11*B16</f>
        <v>4.454E-06</v>
      </c>
      <c r="J16" s="43">
        <f>E16</f>
        <v>0.00029099999999999997</v>
      </c>
      <c r="K16" s="43">
        <f>G16</f>
        <v>0.016250056295316576</v>
      </c>
      <c r="L16" s="29">
        <f>-(I16+J16+K16)</f>
        <v>-0.016545510295316576</v>
      </c>
      <c r="P16" s="4"/>
    </row>
    <row r="17" spans="1:16" ht="12.75">
      <c r="A17" s="19">
        <f aca="true" t="shared" si="0" ref="A17:A39">A16+0.01</f>
        <v>0.02</v>
      </c>
      <c r="B17" s="22">
        <f>D$6/B$6*A17</f>
        <v>0.4</v>
      </c>
      <c r="C17" s="43">
        <f>B17*C$11</f>
        <v>0.0009155999999999999</v>
      </c>
      <c r="D17" s="43">
        <f>B17*D$11</f>
        <v>0.0008272</v>
      </c>
      <c r="E17" s="43">
        <f>B17*E$11</f>
        <v>0.0005819999999999999</v>
      </c>
      <c r="F17" s="43">
        <f>B$7*D$7/(A17+D$7)+F$7+H$7*A17</f>
        <v>42303630766.60988</v>
      </c>
      <c r="G17" s="16">
        <f>F17*G$11</f>
        <v>0.014996637106763203</v>
      </c>
      <c r="H17" s="29">
        <f>-(C17+D17+E17+G17)</f>
        <v>-0.017321437106763204</v>
      </c>
      <c r="I17" s="46">
        <f>I$11*B17</f>
        <v>8.908E-06</v>
      </c>
      <c r="J17" s="43">
        <f>E17</f>
        <v>0.0005819999999999999</v>
      </c>
      <c r="K17" s="43">
        <f>G17</f>
        <v>0.014996637106763203</v>
      </c>
      <c r="L17" s="29">
        <f>-(I17+J17+K17)</f>
        <v>-0.015587545106763202</v>
      </c>
      <c r="P17" s="4"/>
    </row>
    <row r="18" spans="1:16" ht="12.75">
      <c r="A18" s="19">
        <f t="shared" si="0"/>
        <v>0.03</v>
      </c>
      <c r="B18" s="22">
        <f>D$6/B$6*A18</f>
        <v>0.6</v>
      </c>
      <c r="C18" s="43">
        <f>B18*C$11</f>
        <v>0.0013733999999999999</v>
      </c>
      <c r="D18" s="43">
        <f>B18*D$11</f>
        <v>0.0012408</v>
      </c>
      <c r="E18" s="43">
        <f>B18*E$11</f>
        <v>0.000873</v>
      </c>
      <c r="F18" s="43">
        <f>B$7*D$7/(A18+D$7)+F$7+H$7*A18</f>
        <v>39322088524.33281</v>
      </c>
      <c r="G18" s="16">
        <f>F18*G$11</f>
        <v>0.013939680381875982</v>
      </c>
      <c r="H18" s="29">
        <f>-(C18+D18+E18+G18)</f>
        <v>-0.01742688038187598</v>
      </c>
      <c r="I18" s="46">
        <f>I$11*B18</f>
        <v>1.3361999999999998E-05</v>
      </c>
      <c r="J18" s="43">
        <f>E18</f>
        <v>0.000873</v>
      </c>
      <c r="K18" s="43">
        <f>G18</f>
        <v>0.013939680381875982</v>
      </c>
      <c r="L18" s="29">
        <f>-(I18+J18+K18)</f>
        <v>-0.014826042381875982</v>
      </c>
      <c r="P18" s="4"/>
    </row>
    <row r="19" spans="1:16" ht="12.75">
      <c r="A19" s="19">
        <f t="shared" si="0"/>
        <v>0.04</v>
      </c>
      <c r="B19" s="22">
        <f>D$6/B$6*A19</f>
        <v>0.8</v>
      </c>
      <c r="C19" s="43">
        <f>B19*C$11</f>
        <v>0.0018311999999999998</v>
      </c>
      <c r="D19" s="43">
        <f>B19*D$11</f>
        <v>0.0016544</v>
      </c>
      <c r="E19" s="43">
        <f>B19*E$11</f>
        <v>0.0011639999999999999</v>
      </c>
      <c r="F19" s="43">
        <f>B$7*D$7/(A19+D$7)+F$7+H$7*A19</f>
        <v>36773738748.1805</v>
      </c>
      <c r="G19" s="16">
        <f>F19*G$11</f>
        <v>0.013036290386229986</v>
      </c>
      <c r="H19" s="29">
        <f>-(C19+D19+E19+G19)</f>
        <v>-0.017685890386229988</v>
      </c>
      <c r="I19" s="46">
        <f>I$11*B19</f>
        <v>1.7816E-05</v>
      </c>
      <c r="J19" s="43">
        <f>E19</f>
        <v>0.0011639999999999999</v>
      </c>
      <c r="K19" s="43">
        <f>G19</f>
        <v>0.013036290386229986</v>
      </c>
      <c r="L19" s="29">
        <f>-(I19+J19+K19)</f>
        <v>-0.014218106386229987</v>
      </c>
      <c r="P19" s="4"/>
    </row>
    <row r="20" spans="1:16" ht="12.75">
      <c r="A20" s="19">
        <f t="shared" si="0"/>
        <v>0.05</v>
      </c>
      <c r="B20" s="22">
        <f>D$6/B$6*A20</f>
        <v>1</v>
      </c>
      <c r="C20" s="43">
        <f>B20*C$11</f>
        <v>0.002289</v>
      </c>
      <c r="D20" s="43">
        <f>B20*D$11</f>
        <v>0.002068</v>
      </c>
      <c r="E20" s="43">
        <f>B20*E$11</f>
        <v>0.001455</v>
      </c>
      <c r="F20" s="43">
        <f>B$7*D$7/(A20+D$7)+F$7+H$7*A20</f>
        <v>34570414721.84532</v>
      </c>
      <c r="G20" s="16">
        <f>F20*G$11</f>
        <v>0.012255212018894167</v>
      </c>
      <c r="H20" s="29">
        <f>-(C20+D20+E20+G20)</f>
        <v>-0.018067212018894167</v>
      </c>
      <c r="I20" s="46">
        <f>I$11*B20</f>
        <v>2.227E-05</v>
      </c>
      <c r="J20" s="43">
        <f>E20</f>
        <v>0.001455</v>
      </c>
      <c r="K20" s="43">
        <f>G20</f>
        <v>0.012255212018894167</v>
      </c>
      <c r="L20" s="29">
        <f>-(I20+J20+K20)</f>
        <v>-0.013732482018894166</v>
      </c>
      <c r="P20" s="4"/>
    </row>
    <row r="21" spans="1:16" ht="12.75">
      <c r="A21" s="19">
        <f t="shared" si="0"/>
        <v>0.060000000000000005</v>
      </c>
      <c r="B21" s="22">
        <f>D$6/B$6*A21</f>
        <v>1.2000000000000002</v>
      </c>
      <c r="C21" s="43">
        <f>B21*C$11</f>
        <v>0.0027468</v>
      </c>
      <c r="D21" s="43">
        <f>B21*D$11</f>
        <v>0.0024816000000000005</v>
      </c>
      <c r="E21" s="43">
        <f>B21*E$11</f>
        <v>0.0017460000000000002</v>
      </c>
      <c r="F21" s="43">
        <f>B$7*D$7/(A21+D$7)+F$7+H$7*A21</f>
        <v>32646355501.90597</v>
      </c>
      <c r="G21" s="16">
        <f>F21*G$11</f>
        <v>0.011573133025425668</v>
      </c>
      <c r="H21" s="29">
        <f>-(C21+D21+E21+G21)</f>
        <v>-0.01854753302542567</v>
      </c>
      <c r="I21" s="46">
        <f>I$11*B21</f>
        <v>2.6724000000000004E-05</v>
      </c>
      <c r="J21" s="43">
        <f>E21</f>
        <v>0.0017460000000000002</v>
      </c>
      <c r="K21" s="43">
        <f>G21</f>
        <v>0.011573133025425668</v>
      </c>
      <c r="L21" s="29">
        <f>-(I21+J21+K21)</f>
        <v>-0.013345857025425668</v>
      </c>
      <c r="P21" s="4"/>
    </row>
    <row r="22" spans="1:16" ht="12.75">
      <c r="A22" s="19">
        <f t="shared" si="0"/>
        <v>0.07</v>
      </c>
      <c r="B22" s="22">
        <f>D$6/B$6*A22</f>
        <v>1.4000000000000001</v>
      </c>
      <c r="C22" s="43">
        <f>B22*C$11</f>
        <v>0.0032046</v>
      </c>
      <c r="D22" s="43">
        <f>B22*D$11</f>
        <v>0.0028952</v>
      </c>
      <c r="E22" s="43">
        <f>B22*E$11</f>
        <v>0.002037</v>
      </c>
      <c r="F22" s="43">
        <f>B$7*D$7/(A22+D$7)+F$7+H$7*A22</f>
        <v>30951513632.019115</v>
      </c>
      <c r="G22" s="16">
        <f>F22*G$11</f>
        <v>0.010972311582550777</v>
      </c>
      <c r="H22" s="29">
        <f>-(C22+D22+E22+G22)</f>
        <v>-0.019109111582550777</v>
      </c>
      <c r="I22" s="46">
        <f>I$11*B22</f>
        <v>3.1178E-05</v>
      </c>
      <c r="J22" s="43">
        <f>E22</f>
        <v>0.002037</v>
      </c>
      <c r="K22" s="43">
        <f>G22</f>
        <v>0.010972311582550777</v>
      </c>
      <c r="L22" s="29">
        <f>-(I22+J22+K22)</f>
        <v>-0.013040489582550777</v>
      </c>
      <c r="P22" s="4"/>
    </row>
    <row r="23" spans="1:16" ht="12.75">
      <c r="A23" s="19">
        <f t="shared" si="0"/>
        <v>0.08</v>
      </c>
      <c r="B23" s="22">
        <f>D$6/B$6*A23</f>
        <v>1.6</v>
      </c>
      <c r="C23" s="43">
        <f>B23*C$11</f>
        <v>0.0036623999999999997</v>
      </c>
      <c r="D23" s="43">
        <f>B23*D$11</f>
        <v>0.0033088</v>
      </c>
      <c r="E23" s="43">
        <f>B23*E$11</f>
        <v>0.0023279999999999998</v>
      </c>
      <c r="F23" s="43">
        <f>B$7*D$7/(A23+D$7)+F$7+H$7*A23</f>
        <v>29447126313.416008</v>
      </c>
      <c r="G23" s="16">
        <f>F23*G$11</f>
        <v>0.010439006278105975</v>
      </c>
      <c r="H23" s="29">
        <f>-(C23+D23+E23+G23)</f>
        <v>-0.019738206278105977</v>
      </c>
      <c r="I23" s="46">
        <f>I$11*B23</f>
        <v>3.5632E-05</v>
      </c>
      <c r="J23" s="43">
        <f>E23</f>
        <v>0.0023279999999999998</v>
      </c>
      <c r="K23" s="43">
        <f>G23</f>
        <v>0.010439006278105975</v>
      </c>
      <c r="L23" s="29">
        <f>-(I23+J23+K23)</f>
        <v>-0.012802638278105974</v>
      </c>
      <c r="P23" s="4"/>
    </row>
    <row r="24" spans="1:16" ht="12.75">
      <c r="A24" s="19">
        <f t="shared" si="0"/>
        <v>0.09</v>
      </c>
      <c r="B24" s="22">
        <f>D$6/B$6*A24</f>
        <v>1.7999999999999998</v>
      </c>
      <c r="C24" s="43">
        <f>B24*C$11</f>
        <v>0.004120199999999999</v>
      </c>
      <c r="D24" s="43">
        <f>B24*D$11</f>
        <v>0.0037223999999999994</v>
      </c>
      <c r="E24" s="43">
        <f>B24*E$11</f>
        <v>0.002619</v>
      </c>
      <c r="F24" s="43">
        <f>B$7*D$7/(A24+D$7)+F$7+H$7*A24</f>
        <v>28102704557.09712</v>
      </c>
      <c r="G24" s="16">
        <f>F24*G$11</f>
        <v>0.009962408765490928</v>
      </c>
      <c r="H24" s="29">
        <f>-(C24+D24+E24+G24)</f>
        <v>-0.020424008765490928</v>
      </c>
      <c r="I24" s="46">
        <f>I$11*B24</f>
        <v>4.0085999999999995E-05</v>
      </c>
      <c r="J24" s="43">
        <f>E24</f>
        <v>0.002619</v>
      </c>
      <c r="K24" s="43">
        <f>G24</f>
        <v>0.009962408765490928</v>
      </c>
      <c r="L24" s="29">
        <f>-(I24+J24+K24)</f>
        <v>-0.012621494765490928</v>
      </c>
      <c r="P24" s="4"/>
    </row>
    <row r="25" spans="1:16" ht="12.75">
      <c r="A25" s="19">
        <f t="shared" si="0"/>
        <v>0.09999999999999999</v>
      </c>
      <c r="B25" s="22">
        <f>D$6/B$6*A25</f>
        <v>1.9999999999999998</v>
      </c>
      <c r="C25" s="43">
        <f>B25*C$11</f>
        <v>0.004577999999999999</v>
      </c>
      <c r="D25" s="43">
        <f>B25*D$11</f>
        <v>0.004135999999999999</v>
      </c>
      <c r="E25" s="43">
        <f>B25*E$11</f>
        <v>0.0029099999999999994</v>
      </c>
      <c r="F25" s="43">
        <f>B$7*D$7/(A25+D$7)+F$7+H$7*A25</f>
        <v>26893937487.33536</v>
      </c>
      <c r="G25" s="16">
        <f>F25*G$11</f>
        <v>0.009533900839260387</v>
      </c>
      <c r="H25" s="29">
        <f>-(C25+D25+E25+G25)</f>
        <v>-0.021157900839260384</v>
      </c>
      <c r="I25" s="46">
        <f>I$11*B25</f>
        <v>4.453999999999999E-05</v>
      </c>
      <c r="J25" s="43">
        <f>E25</f>
        <v>0.0029099999999999994</v>
      </c>
      <c r="K25" s="43">
        <f>G25</f>
        <v>0.009533900839260387</v>
      </c>
      <c r="L25" s="29">
        <f>-(I25+J25+K25)</f>
        <v>-0.012488440839260387</v>
      </c>
      <c r="P25" s="4"/>
    </row>
    <row r="26" spans="1:16" ht="12.75">
      <c r="A26" s="19">
        <f t="shared" si="0"/>
        <v>0.10999999999999999</v>
      </c>
      <c r="B26" s="22">
        <f>D$6/B$6*A26</f>
        <v>2.1999999999999997</v>
      </c>
      <c r="C26" s="43">
        <f>B26*C$11</f>
        <v>0.005035799999999999</v>
      </c>
      <c r="D26" s="43">
        <f>B26*D$11</f>
        <v>0.004549599999999999</v>
      </c>
      <c r="E26" s="43">
        <f>B26*E$11</f>
        <v>0.0032009999999999994</v>
      </c>
      <c r="F26" s="43">
        <f>B$7*D$7/(A26+D$7)+F$7+H$7*A26</f>
        <v>25801202921.89007</v>
      </c>
      <c r="G26" s="16">
        <f>F26*G$11</f>
        <v>0.00914652643581003</v>
      </c>
      <c r="H26" s="29">
        <f>-(C26+D26+E26+G26)</f>
        <v>-0.021932926435810025</v>
      </c>
      <c r="I26" s="46">
        <f>I$11*B26</f>
        <v>4.899399999999999E-05</v>
      </c>
      <c r="J26" s="43">
        <f>E26</f>
        <v>0.0032009999999999994</v>
      </c>
      <c r="K26" s="43">
        <f>G26</f>
        <v>0.00914652643581003</v>
      </c>
      <c r="L26" s="29">
        <f>-(I26+J26+K26)</f>
        <v>-0.01239652043581003</v>
      </c>
      <c r="P26" s="4"/>
    </row>
    <row r="27" spans="1:16" ht="12.75">
      <c r="A27" s="19">
        <f t="shared" si="0"/>
        <v>0.11999999999999998</v>
      </c>
      <c r="B27" s="22">
        <f>D$6/B$6*A27</f>
        <v>2.3999999999999995</v>
      </c>
      <c r="C27" s="43">
        <f>B27*C$11</f>
        <v>0.005493599999999999</v>
      </c>
      <c r="D27" s="43">
        <f>B27*D$11</f>
        <v>0.004963199999999999</v>
      </c>
      <c r="E27" s="43">
        <f>B27*E$11</f>
        <v>0.003491999999999999</v>
      </c>
      <c r="F27" s="43">
        <f>B$7*D$7/(A27+D$7)+F$7+H$7*A27</f>
        <v>24808489015.639378</v>
      </c>
      <c r="G27" s="16">
        <f>F27*G$11</f>
        <v>0.00879460935604416</v>
      </c>
      <c r="H27" s="29">
        <f>-(C27+D27+E27+G27)</f>
        <v>-0.02274340935604416</v>
      </c>
      <c r="I27" s="46">
        <f>I$11*B27</f>
        <v>5.344799999999999E-05</v>
      </c>
      <c r="J27" s="43">
        <f>E27</f>
        <v>0.003491999999999999</v>
      </c>
      <c r="K27" s="43">
        <f>G27</f>
        <v>0.00879460935604416</v>
      </c>
      <c r="L27" s="29">
        <f>-(I27+J27+K27)</f>
        <v>-0.012340057356044157</v>
      </c>
      <c r="P27" s="4"/>
    </row>
    <row r="28" spans="1:16" ht="12.75">
      <c r="A28" s="19">
        <f t="shared" si="0"/>
        <v>0.12999999999999998</v>
      </c>
      <c r="B28" s="22">
        <f>D$6/B$6*A28</f>
        <v>2.5999999999999996</v>
      </c>
      <c r="C28" s="43">
        <f>B28*C$11</f>
        <v>0.005951399999999999</v>
      </c>
      <c r="D28" s="43">
        <f>B28*D$11</f>
        <v>0.005376799999999999</v>
      </c>
      <c r="E28" s="43">
        <f>B28*E$11</f>
        <v>0.0037829999999999995</v>
      </c>
      <c r="F28" s="43">
        <f>B$7*D$7/(A28+D$7)+F$7+H$7*A28</f>
        <v>23902600430.958664</v>
      </c>
      <c r="G28" s="16">
        <f>F28*G$11</f>
        <v>0.008473471852774847</v>
      </c>
      <c r="H28" s="29">
        <f>-(C28+D28+E28+G28)</f>
        <v>-0.023584671852774845</v>
      </c>
      <c r="I28" s="46">
        <f>I$11*B28</f>
        <v>5.790199999999999E-05</v>
      </c>
      <c r="J28" s="43">
        <f>E28</f>
        <v>0.0037829999999999995</v>
      </c>
      <c r="K28" s="43">
        <f>G28</f>
        <v>0.008473471852774847</v>
      </c>
      <c r="L28" s="29">
        <f>-(I28+J28+K28)</f>
        <v>-0.012314373852774847</v>
      </c>
      <c r="P28" s="4"/>
    </row>
    <row r="29" spans="1:16" ht="12.75">
      <c r="A29" s="19">
        <f t="shared" si="0"/>
        <v>0.13999999999999999</v>
      </c>
      <c r="B29" s="22">
        <f>D$6/B$6*A29</f>
        <v>2.8</v>
      </c>
      <c r="C29" s="43">
        <f>B29*C$11</f>
        <v>0.0064091999999999994</v>
      </c>
      <c r="D29" s="43">
        <f>B29*D$11</f>
        <v>0.005790399999999999</v>
      </c>
      <c r="E29" s="43">
        <f>B29*E$11</f>
        <v>0.0040739999999999995</v>
      </c>
      <c r="F29" s="43">
        <f>B$7*D$7/(A29+D$7)+F$7+H$7*A29</f>
        <v>23072565139.005898</v>
      </c>
      <c r="G29" s="16">
        <f>F29*G$11</f>
        <v>0.008179224341777591</v>
      </c>
      <c r="H29" s="29">
        <f>-(C29+D29+E29+G29)</f>
        <v>-0.02445282434177759</v>
      </c>
      <c r="I29" s="46">
        <f>I$11*B29</f>
        <v>6.2356E-05</v>
      </c>
      <c r="J29" s="43">
        <f>E29</f>
        <v>0.0040739999999999995</v>
      </c>
      <c r="K29" s="43">
        <f>G29</f>
        <v>0.008179224341777591</v>
      </c>
      <c r="L29" s="29">
        <f>-(I29+J29+K29)</f>
        <v>-0.012315580341777592</v>
      </c>
      <c r="P29" s="4"/>
    </row>
    <row r="30" spans="1:16" ht="12.75">
      <c r="A30" s="19">
        <f t="shared" si="0"/>
        <v>0.15</v>
      </c>
      <c r="B30" s="22">
        <f>D$6/B$6*A30</f>
        <v>3</v>
      </c>
      <c r="C30" s="43">
        <f>B30*C$11</f>
        <v>0.006867</v>
      </c>
      <c r="D30" s="43">
        <f>B30*D$11</f>
        <v>0.0062039999999999994</v>
      </c>
      <c r="E30" s="43">
        <f>B30*E$11</f>
        <v>0.004365</v>
      </c>
      <c r="F30" s="43">
        <f>B$7*D$7/(A30+D$7)+F$7+H$7*A30</f>
        <v>22309185084.882782</v>
      </c>
      <c r="G30" s="16">
        <f>F30*G$11</f>
        <v>0.007908606112590946</v>
      </c>
      <c r="H30" s="29">
        <f>-(C30+D30+E30+G30)</f>
        <v>-0.025344606112590946</v>
      </c>
      <c r="I30" s="46">
        <f>I$11*B30</f>
        <v>6.680999999999999E-05</v>
      </c>
      <c r="J30" s="43">
        <f>E30</f>
        <v>0.004365</v>
      </c>
      <c r="K30" s="43">
        <f>G30</f>
        <v>0.007908606112590946</v>
      </c>
      <c r="L30" s="29">
        <f>-(I30+J30+K30)</f>
        <v>-0.012340416112590945</v>
      </c>
      <c r="P30" s="4"/>
    </row>
    <row r="31" spans="1:16" ht="12.75">
      <c r="A31" s="19">
        <f t="shared" si="0"/>
        <v>0.16</v>
      </c>
      <c r="B31" s="22">
        <f>D$6/B$6*A31</f>
        <v>3.2</v>
      </c>
      <c r="C31" s="43">
        <f>B31*C$11</f>
        <v>0.007324799999999999</v>
      </c>
      <c r="D31" s="43">
        <f>B31*D$11</f>
        <v>0.0066176</v>
      </c>
      <c r="E31" s="43">
        <f>B31*E$11</f>
        <v>0.0046559999999999995</v>
      </c>
      <c r="F31" s="43">
        <f>B$7*D$7/(A31+D$7)+F$7+H$7*A31</f>
        <v>21604691592.851593</v>
      </c>
      <c r="G31" s="16">
        <f>F31*G$11</f>
        <v>0.00765886316966589</v>
      </c>
      <c r="H31" s="29">
        <f>-(C31+D31+E31+G31)</f>
        <v>-0.026257263169665892</v>
      </c>
      <c r="I31" s="46">
        <f>I$11*B31</f>
        <v>7.1264E-05</v>
      </c>
      <c r="J31" s="43">
        <f>E31</f>
        <v>0.0046559999999999995</v>
      </c>
      <c r="K31" s="43">
        <f>G31</f>
        <v>0.00765886316966589</v>
      </c>
      <c r="L31" s="29">
        <f>-(I31+J31+K31)</f>
        <v>-0.01238612716966589</v>
      </c>
      <c r="P31" s="4"/>
    </row>
    <row r="32" spans="1:16" ht="12.75">
      <c r="A32" s="19">
        <f t="shared" si="0"/>
        <v>0.17</v>
      </c>
      <c r="B32" s="22">
        <f>D$6/B$6*A32</f>
        <v>3.4000000000000004</v>
      </c>
      <c r="C32" s="43">
        <f>B32*C$11</f>
        <v>0.0077826</v>
      </c>
      <c r="D32" s="43">
        <f>B32*D$11</f>
        <v>0.0070312000000000005</v>
      </c>
      <c r="E32" s="43">
        <f>B32*E$11</f>
        <v>0.004947</v>
      </c>
      <c r="F32" s="43">
        <f>B$7*D$7/(A32+D$7)+F$7+H$7*A32</f>
        <v>20952478092.74495</v>
      </c>
      <c r="G32" s="16">
        <f>F32*G$11</f>
        <v>0.0074276534838780845</v>
      </c>
      <c r="H32" s="29">
        <f>-(C32+D32+E32+G32)</f>
        <v>-0.027188453483878085</v>
      </c>
      <c r="I32" s="46">
        <f>I$11*B32</f>
        <v>7.571800000000001E-05</v>
      </c>
      <c r="J32" s="43">
        <f>E32</f>
        <v>0.004947</v>
      </c>
      <c r="K32" s="43">
        <f>G32</f>
        <v>0.0074276534838780845</v>
      </c>
      <c r="L32" s="29">
        <f>-(I32+J32+K32)</f>
        <v>-0.012450371483878085</v>
      </c>
      <c r="P32" s="4"/>
    </row>
    <row r="33" spans="1:16" ht="12.75">
      <c r="A33" s="19">
        <f t="shared" si="0"/>
        <v>0.18000000000000002</v>
      </c>
      <c r="B33" s="22">
        <f>D$6/B$6*A33</f>
        <v>3.6000000000000005</v>
      </c>
      <c r="C33" s="43">
        <f>B33*C$11</f>
        <v>0.0082404</v>
      </c>
      <c r="D33" s="43">
        <f>B33*D$11</f>
        <v>0.0074448000000000005</v>
      </c>
      <c r="E33" s="43">
        <f>B33*E$11</f>
        <v>0.0052380000000000005</v>
      </c>
      <c r="F33" s="43">
        <f>B$7*D$7/(A33+D$7)+F$7+H$7*A33</f>
        <v>20346890656.092285</v>
      </c>
      <c r="G33" s="16">
        <f>F33*G$11</f>
        <v>0.007212972737584715</v>
      </c>
      <c r="H33" s="29">
        <f>-(C33+D33+E33+G33)</f>
        <v>-0.028136172737584716</v>
      </c>
      <c r="I33" s="46">
        <f>I$11*B33</f>
        <v>8.0172E-05</v>
      </c>
      <c r="J33" s="43">
        <f>E33</f>
        <v>0.0052380000000000005</v>
      </c>
      <c r="K33" s="43">
        <f>G33</f>
        <v>0.007212972737584715</v>
      </c>
      <c r="L33" s="29">
        <f>-(I33+J33+K33)</f>
        <v>-0.012531144737584717</v>
      </c>
      <c r="P33" s="4"/>
    </row>
    <row r="34" spans="1:16" ht="12.75">
      <c r="A34" s="19">
        <f t="shared" si="0"/>
        <v>0.19000000000000003</v>
      </c>
      <c r="B34" s="22">
        <f>D$6/B$6*A34</f>
        <v>3.8000000000000007</v>
      </c>
      <c r="C34" s="43">
        <f>B34*C$11</f>
        <v>0.008698200000000001</v>
      </c>
      <c r="D34" s="43">
        <f>B34*D$11</f>
        <v>0.007858400000000001</v>
      </c>
      <c r="E34" s="43">
        <f>B34*E$11</f>
        <v>0.005529000000000001</v>
      </c>
      <c r="F34" s="43">
        <f>B$7*D$7/(A34+D$7)+F$7+H$7*A34</f>
        <v>19783062261.656227</v>
      </c>
      <c r="G34" s="16">
        <f>F34*G$11</f>
        <v>0.0070130955717571325</v>
      </c>
      <c r="H34" s="29">
        <f>-(C34+D34+E34+G34)</f>
        <v>-0.029098695571757136</v>
      </c>
      <c r="I34" s="46">
        <f>I$11*B34</f>
        <v>8.462600000000001E-05</v>
      </c>
      <c r="J34" s="43">
        <f>E34</f>
        <v>0.005529000000000001</v>
      </c>
      <c r="K34" s="43">
        <f>G34</f>
        <v>0.0070130955717571325</v>
      </c>
      <c r="L34" s="29">
        <f>-(I34+J34+K34)</f>
        <v>-0.012626721571757133</v>
      </c>
      <c r="P34" s="4"/>
    </row>
    <row r="35" spans="1:16" ht="12.75">
      <c r="A35" s="19">
        <f t="shared" si="0"/>
        <v>0.20000000000000004</v>
      </c>
      <c r="B35" s="22">
        <f>D$6/B$6*A35</f>
        <v>4.000000000000001</v>
      </c>
      <c r="C35" s="43">
        <f>B35*C$11</f>
        <v>0.009156000000000001</v>
      </c>
      <c r="D35" s="43">
        <f>B35*D$11</f>
        <v>0.008272000000000002</v>
      </c>
      <c r="E35" s="43">
        <f>B35*E$11</f>
        <v>0.0058200000000000005</v>
      </c>
      <c r="F35" s="43">
        <f>B$7*D$7/(A35+D$7)+F$7+H$7*A35</f>
        <v>19256780497.646263</v>
      </c>
      <c r="G35" s="16">
        <f>F35*G$11</f>
        <v>0.006826528686415601</v>
      </c>
      <c r="H35" s="29">
        <f>-(C35+D35+E35+G35)</f>
        <v>-0.030074528686415605</v>
      </c>
      <c r="I35" s="46">
        <f>I$11*B35</f>
        <v>8.908000000000001E-05</v>
      </c>
      <c r="J35" s="43">
        <f>E35</f>
        <v>0.0058200000000000005</v>
      </c>
      <c r="K35" s="43">
        <f>G35</f>
        <v>0.006826528686415601</v>
      </c>
      <c r="L35" s="29">
        <f>-(I35+J35+K35)</f>
        <v>-0.0127356086864156</v>
      </c>
      <c r="P35" s="4"/>
    </row>
    <row r="36" spans="1:16" ht="12.75">
      <c r="A36" s="19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9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9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9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A36" sqref="A36:IV185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10</v>
      </c>
      <c r="C4" s="2" t="s">
        <v>4</v>
      </c>
      <c r="D4" s="11">
        <v>3</v>
      </c>
      <c r="E4" s="2" t="s">
        <v>1</v>
      </c>
      <c r="F4" s="42">
        <v>10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0.175</v>
      </c>
      <c r="C6" t="s">
        <v>5</v>
      </c>
      <c r="D6">
        <v>1.75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0.0001056</v>
      </c>
      <c r="F11" s="43"/>
      <c r="G11" s="43">
        <v>1.182E-13</v>
      </c>
      <c r="H11" s="26" t="s">
        <v>21</v>
      </c>
      <c r="I11" s="45">
        <v>5.345E-06</v>
      </c>
      <c r="J11" s="45">
        <f>E11</f>
        <v>0.0001056</v>
      </c>
      <c r="K11" s="43">
        <f>G11</f>
        <v>1.182E-13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0.0059218199999999995</v>
      </c>
      <c r="H15" s="29">
        <f aca="true" t="shared" si="6" ref="H15:H46">-(C15+D15+E15+G15)</f>
        <v>-0.0059218199999999995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0.0059218199999999995</v>
      </c>
      <c r="L15" s="29">
        <f aca="true" t="shared" si="10" ref="L15:L46">-(I15+J15+K15)</f>
        <v>-0.0059218199999999995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0.1</v>
      </c>
      <c r="C16" s="43">
        <f t="shared" si="1"/>
        <v>6.008E-05</v>
      </c>
      <c r="D16" s="43">
        <f t="shared" si="2"/>
        <v>4.963E-05</v>
      </c>
      <c r="E16" s="43">
        <f t="shared" si="3"/>
        <v>1.056E-05</v>
      </c>
      <c r="F16" s="43">
        <f t="shared" si="4"/>
        <v>45839368957.169464</v>
      </c>
      <c r="G16" s="25">
        <f t="shared" si="5"/>
        <v>0.00541821341073743</v>
      </c>
      <c r="H16" s="29">
        <f t="shared" si="6"/>
        <v>-0.0055384834107374305</v>
      </c>
      <c r="I16" s="46">
        <f t="shared" si="7"/>
        <v>5.345E-07</v>
      </c>
      <c r="J16" s="43">
        <f t="shared" si="8"/>
        <v>1.056E-05</v>
      </c>
      <c r="K16" s="43">
        <f t="shared" si="9"/>
        <v>0.00541821341073743</v>
      </c>
      <c r="L16" s="29">
        <f t="shared" si="10"/>
        <v>-0.00542930791073743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0.2</v>
      </c>
      <c r="C17" s="43">
        <f t="shared" si="1"/>
        <v>0.00012016</v>
      </c>
      <c r="D17" s="43">
        <f t="shared" si="2"/>
        <v>9.926E-05</v>
      </c>
      <c r="E17" s="43">
        <f t="shared" si="3"/>
        <v>2.112E-05</v>
      </c>
      <c r="F17" s="43">
        <f t="shared" si="4"/>
        <v>42303630766.60988</v>
      </c>
      <c r="G17" s="16">
        <f t="shared" si="5"/>
        <v>0.005000289156613287</v>
      </c>
      <c r="H17" s="29">
        <f t="shared" si="6"/>
        <v>-0.005240829156613287</v>
      </c>
      <c r="I17" s="46">
        <f t="shared" si="7"/>
        <v>1.069E-06</v>
      </c>
      <c r="J17" s="43">
        <f t="shared" si="8"/>
        <v>2.112E-05</v>
      </c>
      <c r="K17" s="43">
        <f t="shared" si="9"/>
        <v>0.005000289156613287</v>
      </c>
      <c r="L17" s="29">
        <f t="shared" si="10"/>
        <v>-0.005022478156613287</v>
      </c>
      <c r="P17" s="4"/>
    </row>
    <row r="18" spans="1:16" ht="12.75">
      <c r="A18" s="19">
        <f t="shared" si="11"/>
        <v>0.03</v>
      </c>
      <c r="B18" s="22">
        <f t="shared" si="0"/>
        <v>0.3</v>
      </c>
      <c r="C18" s="43">
        <f t="shared" si="1"/>
        <v>0.00018024</v>
      </c>
      <c r="D18" s="43">
        <f t="shared" si="2"/>
        <v>0.00014889</v>
      </c>
      <c r="E18" s="43">
        <f t="shared" si="3"/>
        <v>3.168E-05</v>
      </c>
      <c r="F18" s="43">
        <f t="shared" si="4"/>
        <v>39322088524.33281</v>
      </c>
      <c r="G18" s="16">
        <f t="shared" si="5"/>
        <v>0.004647870863576138</v>
      </c>
      <c r="H18" s="29">
        <f t="shared" si="6"/>
        <v>-0.005008680863576137</v>
      </c>
      <c r="I18" s="46">
        <f t="shared" si="7"/>
        <v>1.6034999999999998E-06</v>
      </c>
      <c r="J18" s="43">
        <f t="shared" si="8"/>
        <v>3.168E-05</v>
      </c>
      <c r="K18" s="43">
        <f t="shared" si="9"/>
        <v>0.004647870863576138</v>
      </c>
      <c r="L18" s="29">
        <f t="shared" si="10"/>
        <v>-0.004681154363576138</v>
      </c>
      <c r="P18" s="4"/>
    </row>
    <row r="19" spans="1:16" ht="12.75">
      <c r="A19" s="19">
        <f t="shared" si="11"/>
        <v>0.04</v>
      </c>
      <c r="B19" s="22">
        <f t="shared" si="0"/>
        <v>0.4</v>
      </c>
      <c r="C19" s="43">
        <f t="shared" si="1"/>
        <v>0.00024032</v>
      </c>
      <c r="D19" s="43">
        <f t="shared" si="2"/>
        <v>0.00019852</v>
      </c>
      <c r="E19" s="43">
        <f t="shared" si="3"/>
        <v>4.224E-05</v>
      </c>
      <c r="F19" s="43">
        <f t="shared" si="4"/>
        <v>36773738748.1805</v>
      </c>
      <c r="G19" s="16">
        <f t="shared" si="5"/>
        <v>0.004346655920034934</v>
      </c>
      <c r="H19" s="29">
        <f t="shared" si="6"/>
        <v>-0.004827735920034934</v>
      </c>
      <c r="I19" s="46">
        <f t="shared" si="7"/>
        <v>2.138E-06</v>
      </c>
      <c r="J19" s="43">
        <f t="shared" si="8"/>
        <v>4.224E-05</v>
      </c>
      <c r="K19" s="43">
        <f t="shared" si="9"/>
        <v>0.004346655920034934</v>
      </c>
      <c r="L19" s="29">
        <f t="shared" si="10"/>
        <v>-0.0043910339200349344</v>
      </c>
      <c r="P19" s="4"/>
    </row>
    <row r="20" spans="1:16" ht="12.75">
      <c r="A20" s="19">
        <f t="shared" si="11"/>
        <v>0.05</v>
      </c>
      <c r="B20" s="22">
        <f t="shared" si="0"/>
        <v>0.5</v>
      </c>
      <c r="C20" s="43">
        <f t="shared" si="1"/>
        <v>0.0003004</v>
      </c>
      <c r="D20" s="43">
        <f t="shared" si="2"/>
        <v>0.00024815</v>
      </c>
      <c r="E20" s="43">
        <f t="shared" si="3"/>
        <v>5.28E-05</v>
      </c>
      <c r="F20" s="43">
        <f t="shared" si="4"/>
        <v>34570414721.84532</v>
      </c>
      <c r="G20" s="16">
        <f t="shared" si="5"/>
        <v>0.004086223020122117</v>
      </c>
      <c r="H20" s="29">
        <f t="shared" si="6"/>
        <v>-0.004687573020122116</v>
      </c>
      <c r="I20" s="46">
        <f t="shared" si="7"/>
        <v>2.6725E-06</v>
      </c>
      <c r="J20" s="43">
        <f t="shared" si="8"/>
        <v>5.28E-05</v>
      </c>
      <c r="K20" s="43">
        <f t="shared" si="9"/>
        <v>0.004086223020122117</v>
      </c>
      <c r="L20" s="29">
        <f t="shared" si="10"/>
        <v>-0.004141695520122116</v>
      </c>
      <c r="P20" s="4"/>
    </row>
    <row r="21" spans="1:16" ht="12.75">
      <c r="A21" s="19">
        <f t="shared" si="11"/>
        <v>0.060000000000000005</v>
      </c>
      <c r="B21" s="22">
        <f t="shared" si="0"/>
        <v>0.6000000000000001</v>
      </c>
      <c r="C21" s="43">
        <f t="shared" si="1"/>
        <v>0.00036048000000000005</v>
      </c>
      <c r="D21" s="43">
        <f t="shared" si="2"/>
        <v>0.00029778000000000004</v>
      </c>
      <c r="E21" s="43">
        <f t="shared" si="3"/>
        <v>6.336000000000002E-05</v>
      </c>
      <c r="F21" s="43">
        <f t="shared" si="4"/>
        <v>32646355501.90597</v>
      </c>
      <c r="G21" s="16">
        <f t="shared" si="5"/>
        <v>0.0038587992203252854</v>
      </c>
      <c r="H21" s="29">
        <f t="shared" si="6"/>
        <v>-0.004580419220325285</v>
      </c>
      <c r="I21" s="46">
        <f t="shared" si="7"/>
        <v>3.2070000000000004E-06</v>
      </c>
      <c r="J21" s="43">
        <f t="shared" si="8"/>
        <v>6.336000000000002E-05</v>
      </c>
      <c r="K21" s="43">
        <f t="shared" si="9"/>
        <v>0.0038587992203252854</v>
      </c>
      <c r="L21" s="29">
        <f t="shared" si="10"/>
        <v>-0.003925366220325285</v>
      </c>
      <c r="P21" s="4"/>
    </row>
    <row r="22" spans="1:16" ht="12.75">
      <c r="A22" s="19">
        <f t="shared" si="11"/>
        <v>0.07</v>
      </c>
      <c r="B22" s="22">
        <f t="shared" si="0"/>
        <v>0.7000000000000001</v>
      </c>
      <c r="C22" s="43">
        <f t="shared" si="1"/>
        <v>0.00042056</v>
      </c>
      <c r="D22" s="43">
        <f t="shared" si="2"/>
        <v>0.00034741000000000004</v>
      </c>
      <c r="E22" s="43">
        <f t="shared" si="3"/>
        <v>7.392000000000001E-05</v>
      </c>
      <c r="F22" s="43">
        <f t="shared" si="4"/>
        <v>30951513632.019115</v>
      </c>
      <c r="G22" s="16">
        <f t="shared" si="5"/>
        <v>0.003658468911304659</v>
      </c>
      <c r="H22" s="29">
        <f t="shared" si="6"/>
        <v>-0.004500358911304659</v>
      </c>
      <c r="I22" s="46">
        <f t="shared" si="7"/>
        <v>3.7415E-06</v>
      </c>
      <c r="J22" s="43">
        <f t="shared" si="8"/>
        <v>7.392000000000001E-05</v>
      </c>
      <c r="K22" s="43">
        <f t="shared" si="9"/>
        <v>0.003658468911304659</v>
      </c>
      <c r="L22" s="29">
        <f t="shared" si="10"/>
        <v>-0.003736130411304659</v>
      </c>
      <c r="P22" s="4"/>
    </row>
    <row r="23" spans="1:16" ht="12.75">
      <c r="A23" s="19">
        <f t="shared" si="11"/>
        <v>0.08</v>
      </c>
      <c r="B23" s="22">
        <f t="shared" si="0"/>
        <v>0.8</v>
      </c>
      <c r="C23" s="43">
        <f t="shared" si="1"/>
        <v>0.00048064</v>
      </c>
      <c r="D23" s="43">
        <f t="shared" si="2"/>
        <v>0.00039704</v>
      </c>
      <c r="E23" s="43">
        <f t="shared" si="3"/>
        <v>8.448E-05</v>
      </c>
      <c r="F23" s="43">
        <f t="shared" si="4"/>
        <v>29447126313.416008</v>
      </c>
      <c r="G23" s="16">
        <f t="shared" si="5"/>
        <v>0.0034806503302457718</v>
      </c>
      <c r="H23" s="29">
        <f t="shared" si="6"/>
        <v>-0.004442810330245772</v>
      </c>
      <c r="I23" s="46">
        <f t="shared" si="7"/>
        <v>4.276E-06</v>
      </c>
      <c r="J23" s="43">
        <f t="shared" si="8"/>
        <v>8.448E-05</v>
      </c>
      <c r="K23" s="43">
        <f t="shared" si="9"/>
        <v>0.0034806503302457718</v>
      </c>
      <c r="L23" s="29">
        <f t="shared" si="10"/>
        <v>-0.003569406330245772</v>
      </c>
      <c r="P23" s="4"/>
    </row>
    <row r="24" spans="1:16" ht="12.75">
      <c r="A24" s="19">
        <f t="shared" si="11"/>
        <v>0.09</v>
      </c>
      <c r="B24" s="22">
        <f t="shared" si="0"/>
        <v>0.8999999999999999</v>
      </c>
      <c r="C24" s="43">
        <f t="shared" si="1"/>
        <v>0.00054072</v>
      </c>
      <c r="D24" s="43">
        <f t="shared" si="2"/>
        <v>0.0004466699999999999</v>
      </c>
      <c r="E24" s="43">
        <f t="shared" si="3"/>
        <v>9.504E-05</v>
      </c>
      <c r="F24" s="43">
        <f t="shared" si="4"/>
        <v>28102704557.09712</v>
      </c>
      <c r="G24" s="16">
        <f t="shared" si="5"/>
        <v>0.003321739678648879</v>
      </c>
      <c r="H24" s="29">
        <f t="shared" si="6"/>
        <v>-0.004404169678648879</v>
      </c>
      <c r="I24" s="46">
        <f t="shared" si="7"/>
        <v>4.810499999999999E-06</v>
      </c>
      <c r="J24" s="43">
        <f t="shared" si="8"/>
        <v>9.504E-05</v>
      </c>
      <c r="K24" s="43">
        <f t="shared" si="9"/>
        <v>0.003321739678648879</v>
      </c>
      <c r="L24" s="29">
        <f t="shared" si="10"/>
        <v>-0.003421590178648879</v>
      </c>
      <c r="P24" s="4"/>
    </row>
    <row r="25" spans="1:16" ht="12.75">
      <c r="A25" s="19">
        <f t="shared" si="11"/>
        <v>0.09999999999999999</v>
      </c>
      <c r="B25" s="22">
        <f t="shared" si="0"/>
        <v>0.9999999999999999</v>
      </c>
      <c r="C25" s="43">
        <f t="shared" si="1"/>
        <v>0.0006007999999999999</v>
      </c>
      <c r="D25" s="43">
        <f t="shared" si="2"/>
        <v>0.0004962999999999999</v>
      </c>
      <c r="E25" s="43">
        <f t="shared" si="3"/>
        <v>0.00010559999999999999</v>
      </c>
      <c r="F25" s="43">
        <f t="shared" si="4"/>
        <v>26893937487.33536</v>
      </c>
      <c r="G25" s="16">
        <f t="shared" si="5"/>
        <v>0.0031788634110030394</v>
      </c>
      <c r="H25" s="29">
        <f t="shared" si="6"/>
        <v>-0.004381563411003039</v>
      </c>
      <c r="I25" s="46">
        <f t="shared" si="7"/>
        <v>5.344999999999999E-06</v>
      </c>
      <c r="J25" s="43">
        <f t="shared" si="8"/>
        <v>0.00010559999999999999</v>
      </c>
      <c r="K25" s="43">
        <f t="shared" si="9"/>
        <v>0.0031788634110030394</v>
      </c>
      <c r="L25" s="29">
        <f t="shared" si="10"/>
        <v>-0.0032898084110030393</v>
      </c>
      <c r="P25" s="4"/>
    </row>
    <row r="26" spans="1:16" ht="12.75">
      <c r="A26" s="19">
        <f t="shared" si="11"/>
        <v>0.10999999999999999</v>
      </c>
      <c r="B26" s="22">
        <f t="shared" si="0"/>
        <v>1.0999999999999999</v>
      </c>
      <c r="C26" s="43">
        <f t="shared" si="1"/>
        <v>0.0006608799999999999</v>
      </c>
      <c r="D26" s="43">
        <f t="shared" si="2"/>
        <v>0.0005459299999999999</v>
      </c>
      <c r="E26" s="43">
        <f t="shared" si="3"/>
        <v>0.00011615999999999999</v>
      </c>
      <c r="F26" s="43">
        <f t="shared" si="4"/>
        <v>25801202921.89007</v>
      </c>
      <c r="G26" s="16">
        <f t="shared" si="5"/>
        <v>0.0030497021853674064</v>
      </c>
      <c r="H26" s="29">
        <f t="shared" si="6"/>
        <v>-0.0043726721853674065</v>
      </c>
      <c r="I26" s="46">
        <f t="shared" si="7"/>
        <v>5.8794999999999985E-06</v>
      </c>
      <c r="J26" s="43">
        <f t="shared" si="8"/>
        <v>0.00011615999999999999</v>
      </c>
      <c r="K26" s="43">
        <f t="shared" si="9"/>
        <v>0.0030497021853674064</v>
      </c>
      <c r="L26" s="29">
        <f t="shared" si="10"/>
        <v>-0.0031717416853674065</v>
      </c>
      <c r="P26" s="4"/>
    </row>
    <row r="27" spans="1:16" ht="12.75">
      <c r="A27" s="19">
        <f t="shared" si="11"/>
        <v>0.11999999999999998</v>
      </c>
      <c r="B27" s="22">
        <f t="shared" si="0"/>
        <v>1.1999999999999997</v>
      </c>
      <c r="C27" s="43">
        <f t="shared" si="1"/>
        <v>0.0007209599999999998</v>
      </c>
      <c r="D27" s="43">
        <f t="shared" si="2"/>
        <v>0.0005955599999999999</v>
      </c>
      <c r="E27" s="43">
        <f t="shared" si="3"/>
        <v>0.00012671999999999998</v>
      </c>
      <c r="F27" s="43">
        <f t="shared" si="4"/>
        <v>24808489015.639378</v>
      </c>
      <c r="G27" s="16">
        <f t="shared" si="5"/>
        <v>0.002932363401648574</v>
      </c>
      <c r="H27" s="29">
        <f t="shared" si="6"/>
        <v>-0.004375603401648574</v>
      </c>
      <c r="I27" s="46">
        <f t="shared" si="7"/>
        <v>6.413999999999998E-06</v>
      </c>
      <c r="J27" s="43">
        <f t="shared" si="8"/>
        <v>0.00012671999999999998</v>
      </c>
      <c r="K27" s="43">
        <f t="shared" si="9"/>
        <v>0.002932363401648574</v>
      </c>
      <c r="L27" s="29">
        <f t="shared" si="10"/>
        <v>-0.003065497401648574</v>
      </c>
      <c r="P27" s="4"/>
    </row>
    <row r="28" spans="1:16" ht="12.75">
      <c r="A28" s="19">
        <f t="shared" si="11"/>
        <v>0.12999999999999998</v>
      </c>
      <c r="B28" s="22">
        <f t="shared" si="0"/>
        <v>1.2999999999999998</v>
      </c>
      <c r="C28" s="43">
        <f t="shared" si="1"/>
        <v>0.0007810399999999999</v>
      </c>
      <c r="D28" s="43">
        <f t="shared" si="2"/>
        <v>0.0006451899999999999</v>
      </c>
      <c r="E28" s="43">
        <f t="shared" si="3"/>
        <v>0.00013728</v>
      </c>
      <c r="F28" s="43">
        <f t="shared" si="4"/>
        <v>23902600430.958664</v>
      </c>
      <c r="G28" s="16">
        <f t="shared" si="5"/>
        <v>0.0028252873709393137</v>
      </c>
      <c r="H28" s="29">
        <f t="shared" si="6"/>
        <v>-0.004388797370939314</v>
      </c>
      <c r="I28" s="46">
        <f t="shared" si="7"/>
        <v>6.948499999999999E-06</v>
      </c>
      <c r="J28" s="43">
        <f t="shared" si="8"/>
        <v>0.00013728</v>
      </c>
      <c r="K28" s="43">
        <f t="shared" si="9"/>
        <v>0.0028252873709393137</v>
      </c>
      <c r="L28" s="29">
        <f t="shared" si="10"/>
        <v>-0.0029695158709393136</v>
      </c>
      <c r="P28" s="4"/>
    </row>
    <row r="29" spans="1:16" ht="12.75">
      <c r="A29" s="19">
        <f t="shared" si="11"/>
        <v>0.13999999999999999</v>
      </c>
      <c r="B29" s="22">
        <f t="shared" si="0"/>
        <v>1.4</v>
      </c>
      <c r="C29" s="43">
        <f t="shared" si="1"/>
        <v>0.0008411199999999999</v>
      </c>
      <c r="D29" s="43">
        <f t="shared" si="2"/>
        <v>0.00069482</v>
      </c>
      <c r="E29" s="43">
        <f t="shared" si="3"/>
        <v>0.00014784</v>
      </c>
      <c r="F29" s="43">
        <f t="shared" si="4"/>
        <v>23072565139.005898</v>
      </c>
      <c r="G29" s="16">
        <f t="shared" si="5"/>
        <v>0.0027271771994304968</v>
      </c>
      <c r="H29" s="29">
        <f t="shared" si="6"/>
        <v>-0.0044109571994304965</v>
      </c>
      <c r="I29" s="46">
        <f t="shared" si="7"/>
        <v>7.482999999999999E-06</v>
      </c>
      <c r="J29" s="43">
        <f t="shared" si="8"/>
        <v>0.00014784</v>
      </c>
      <c r="K29" s="43">
        <f t="shared" si="9"/>
        <v>0.0027271771994304968</v>
      </c>
      <c r="L29" s="29">
        <f t="shared" si="10"/>
        <v>-0.002882500199430497</v>
      </c>
      <c r="P29" s="4"/>
    </row>
    <row r="30" spans="1:16" ht="12.75">
      <c r="A30" s="19">
        <f t="shared" si="11"/>
        <v>0.15</v>
      </c>
      <c r="B30" s="22">
        <f t="shared" si="0"/>
        <v>1.5</v>
      </c>
      <c r="C30" s="43">
        <f t="shared" si="1"/>
        <v>0.0009012</v>
      </c>
      <c r="D30" s="43">
        <f t="shared" si="2"/>
        <v>0.00074445</v>
      </c>
      <c r="E30" s="43">
        <f t="shared" si="3"/>
        <v>0.0001584</v>
      </c>
      <c r="F30" s="43">
        <f t="shared" si="4"/>
        <v>22309185084.882782</v>
      </c>
      <c r="G30" s="16">
        <f t="shared" si="5"/>
        <v>0.0026369456770331447</v>
      </c>
      <c r="H30" s="29">
        <f t="shared" si="6"/>
        <v>-0.0044409956770331445</v>
      </c>
      <c r="I30" s="46">
        <f t="shared" si="7"/>
        <v>8.017499999999999E-06</v>
      </c>
      <c r="J30" s="43">
        <f t="shared" si="8"/>
        <v>0.0001584</v>
      </c>
      <c r="K30" s="43">
        <f t="shared" si="9"/>
        <v>0.0026369456770331447</v>
      </c>
      <c r="L30" s="29">
        <f t="shared" si="10"/>
        <v>-0.0028033631770331448</v>
      </c>
      <c r="P30" s="4"/>
    </row>
    <row r="31" spans="1:16" ht="12.75">
      <c r="A31" s="19">
        <f t="shared" si="11"/>
        <v>0.16</v>
      </c>
      <c r="B31" s="22">
        <f t="shared" si="0"/>
        <v>1.6</v>
      </c>
      <c r="C31" s="43">
        <f t="shared" si="1"/>
        <v>0.00096128</v>
      </c>
      <c r="D31" s="43">
        <f t="shared" si="2"/>
        <v>0.00079408</v>
      </c>
      <c r="E31" s="43">
        <f t="shared" si="3"/>
        <v>0.00016896</v>
      </c>
      <c r="F31" s="43">
        <f t="shared" si="4"/>
        <v>21604691592.851593</v>
      </c>
      <c r="G31" s="16">
        <f t="shared" si="5"/>
        <v>0.0025536745462750583</v>
      </c>
      <c r="H31" s="29">
        <f t="shared" si="6"/>
        <v>-0.004477994546275059</v>
      </c>
      <c r="I31" s="46">
        <f t="shared" si="7"/>
        <v>8.552E-06</v>
      </c>
      <c r="J31" s="43">
        <f t="shared" si="8"/>
        <v>0.00016896</v>
      </c>
      <c r="K31" s="43">
        <f t="shared" si="9"/>
        <v>0.0025536745462750583</v>
      </c>
      <c r="L31" s="29">
        <f t="shared" si="10"/>
        <v>-0.002731186546275058</v>
      </c>
      <c r="P31" s="4"/>
    </row>
    <row r="32" spans="1:16" ht="12.75">
      <c r="A32" s="19">
        <f t="shared" si="11"/>
        <v>0.17</v>
      </c>
      <c r="B32" s="22">
        <f t="shared" si="0"/>
        <v>1.7000000000000002</v>
      </c>
      <c r="C32" s="43">
        <f t="shared" si="1"/>
        <v>0.00102136</v>
      </c>
      <c r="D32" s="43">
        <f t="shared" si="2"/>
        <v>0.00084371</v>
      </c>
      <c r="E32" s="43">
        <f t="shared" si="3"/>
        <v>0.00017952000000000002</v>
      </c>
      <c r="F32" s="43">
        <f t="shared" si="4"/>
        <v>20952478092.74495</v>
      </c>
      <c r="G32" s="16">
        <f t="shared" si="5"/>
        <v>0.002476582910562453</v>
      </c>
      <c r="H32" s="29">
        <f t="shared" si="6"/>
        <v>-0.004521172910562452</v>
      </c>
      <c r="I32" s="46">
        <f t="shared" si="7"/>
        <v>9.0865E-06</v>
      </c>
      <c r="J32" s="43">
        <f t="shared" si="8"/>
        <v>0.00017952000000000002</v>
      </c>
      <c r="K32" s="43">
        <f t="shared" si="9"/>
        <v>0.002476582910562453</v>
      </c>
      <c r="L32" s="29">
        <f t="shared" si="10"/>
        <v>-0.002665189410562453</v>
      </c>
      <c r="P32" s="4"/>
    </row>
    <row r="33" spans="1:16" ht="12.75">
      <c r="A33" s="19">
        <f t="shared" si="11"/>
        <v>0.18000000000000002</v>
      </c>
      <c r="B33" s="22">
        <f t="shared" si="0"/>
        <v>1.8000000000000003</v>
      </c>
      <c r="C33" s="43">
        <f t="shared" si="1"/>
        <v>0.0010814400000000001</v>
      </c>
      <c r="D33" s="43">
        <f t="shared" si="2"/>
        <v>0.0008933400000000001</v>
      </c>
      <c r="E33" s="43">
        <f t="shared" si="3"/>
        <v>0.00019008000000000005</v>
      </c>
      <c r="F33" s="43">
        <f t="shared" si="4"/>
        <v>20346890656.092285</v>
      </c>
      <c r="G33" s="16">
        <f t="shared" si="5"/>
        <v>0.002405002475550108</v>
      </c>
      <c r="H33" s="29">
        <f t="shared" si="6"/>
        <v>-0.004569862475550108</v>
      </c>
      <c r="I33" s="46">
        <f t="shared" si="7"/>
        <v>9.621000000000002E-06</v>
      </c>
      <c r="J33" s="43">
        <f t="shared" si="8"/>
        <v>0.00019008000000000005</v>
      </c>
      <c r="K33" s="43">
        <f t="shared" si="9"/>
        <v>0.002405002475550108</v>
      </c>
      <c r="L33" s="29">
        <f t="shared" si="10"/>
        <v>-0.002604703475550108</v>
      </c>
      <c r="P33" s="4"/>
    </row>
    <row r="34" spans="1:16" ht="12.75">
      <c r="A34" s="19">
        <f t="shared" si="11"/>
        <v>0.19000000000000003</v>
      </c>
      <c r="B34" s="22">
        <f t="shared" si="0"/>
        <v>1.9000000000000004</v>
      </c>
      <c r="C34" s="43">
        <f t="shared" si="1"/>
        <v>0.0011415200000000003</v>
      </c>
      <c r="D34" s="43">
        <f t="shared" si="2"/>
        <v>0.0009429700000000001</v>
      </c>
      <c r="E34" s="43">
        <f t="shared" si="3"/>
        <v>0.00020064000000000006</v>
      </c>
      <c r="F34" s="43">
        <f t="shared" si="4"/>
        <v>19783062261.656227</v>
      </c>
      <c r="G34" s="16">
        <f t="shared" si="5"/>
        <v>0.0023383579593277658</v>
      </c>
      <c r="H34" s="29">
        <f t="shared" si="6"/>
        <v>-0.0046234879593277664</v>
      </c>
      <c r="I34" s="46">
        <f t="shared" si="7"/>
        <v>1.0155500000000001E-05</v>
      </c>
      <c r="J34" s="43">
        <f t="shared" si="8"/>
        <v>0.00020064000000000006</v>
      </c>
      <c r="K34" s="43">
        <f t="shared" si="9"/>
        <v>0.0023383579593277658</v>
      </c>
      <c r="L34" s="29">
        <f t="shared" si="10"/>
        <v>-0.0025491534593277657</v>
      </c>
      <c r="P34" s="4"/>
    </row>
    <row r="35" spans="1:16" ht="12.75">
      <c r="A35" s="19">
        <f t="shared" si="11"/>
        <v>0.20000000000000004</v>
      </c>
      <c r="B35" s="22">
        <f t="shared" si="0"/>
        <v>2.0000000000000004</v>
      </c>
      <c r="C35" s="43">
        <f t="shared" si="1"/>
        <v>0.0012016000000000002</v>
      </c>
      <c r="D35" s="43">
        <f t="shared" si="2"/>
        <v>0.0009926000000000002</v>
      </c>
      <c r="E35" s="43">
        <f t="shared" si="3"/>
        <v>0.00021120000000000006</v>
      </c>
      <c r="F35" s="43">
        <f t="shared" si="4"/>
        <v>19256780497.646263</v>
      </c>
      <c r="G35" s="16">
        <f t="shared" si="5"/>
        <v>0.002276151454821788</v>
      </c>
      <c r="H35" s="29">
        <f t="shared" si="6"/>
        <v>-0.004681551454821789</v>
      </c>
      <c r="I35" s="46">
        <f t="shared" si="7"/>
        <v>1.0690000000000001E-05</v>
      </c>
      <c r="J35" s="43">
        <f t="shared" si="8"/>
        <v>0.00021120000000000006</v>
      </c>
      <c r="K35" s="43">
        <f t="shared" si="9"/>
        <v>0.002276151454821788</v>
      </c>
      <c r="L35" s="29">
        <f t="shared" si="10"/>
        <v>-0.002498041454821788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F44" sqref="F44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11</v>
      </c>
      <c r="C4" s="2" t="s">
        <v>4</v>
      </c>
      <c r="D4" s="11">
        <v>2</v>
      </c>
      <c r="E4" s="2" t="s">
        <v>1</v>
      </c>
      <c r="F4" s="42">
        <v>5</v>
      </c>
      <c r="G4" s="12"/>
      <c r="H4" s="4"/>
      <c r="I4" s="9"/>
      <c r="P4" s="4"/>
    </row>
    <row r="5" spans="1:16" ht="12.75">
      <c r="A5" s="2" t="s">
        <v>31</v>
      </c>
      <c r="B5" s="3"/>
      <c r="C5" s="2"/>
      <c r="D5" s="3"/>
      <c r="E5" s="2"/>
      <c r="G5" s="7"/>
      <c r="H5" s="4"/>
      <c r="I5" s="9"/>
      <c r="P5" s="4"/>
    </row>
    <row r="6" spans="1:2" ht="12.75">
      <c r="A6" s="2"/>
      <c r="B6" s="3"/>
    </row>
    <row r="7" spans="1:10" ht="12.75">
      <c r="A7" s="2" t="s">
        <v>3</v>
      </c>
      <c r="B7" s="37">
        <v>0.2</v>
      </c>
      <c r="C7" s="2" t="s">
        <v>5</v>
      </c>
      <c r="D7" s="3">
        <v>4</v>
      </c>
      <c r="E7" s="2" t="s">
        <v>6</v>
      </c>
      <c r="G7" s="2"/>
      <c r="H7" s="10"/>
      <c r="I7" s="2"/>
      <c r="J7" s="8"/>
    </row>
    <row r="8" spans="1:8" ht="12.75">
      <c r="A8" t="s">
        <v>13</v>
      </c>
      <c r="B8">
        <v>45700000000</v>
      </c>
      <c r="C8" t="s">
        <v>14</v>
      </c>
      <c r="D8">
        <v>0.0974</v>
      </c>
      <c r="E8" t="s">
        <v>17</v>
      </c>
      <c r="F8" s="41">
        <v>4400000000</v>
      </c>
      <c r="G8" s="4" t="s">
        <v>15</v>
      </c>
      <c r="H8" s="9">
        <v>-551000000</v>
      </c>
    </row>
    <row r="9" spans="1:16" ht="12.75">
      <c r="A9" s="13"/>
      <c r="B9" s="32"/>
      <c r="C9" s="38"/>
      <c r="D9" s="39"/>
      <c r="E9" s="39"/>
      <c r="F9" s="39"/>
      <c r="G9" s="39"/>
      <c r="H9" s="40"/>
      <c r="I9" s="34"/>
      <c r="J9" s="35"/>
      <c r="K9" s="35"/>
      <c r="L9" s="36"/>
      <c r="P9" s="4"/>
    </row>
    <row r="10" spans="1:16" ht="12.75">
      <c r="A10" s="14"/>
      <c r="B10" s="33"/>
      <c r="C10" s="15" t="s">
        <v>2</v>
      </c>
      <c r="D10" s="15"/>
      <c r="E10" s="15"/>
      <c r="F10" s="43"/>
      <c r="G10" s="16"/>
      <c r="H10" s="17"/>
      <c r="I10" s="15" t="s">
        <v>24</v>
      </c>
      <c r="J10" s="15"/>
      <c r="K10" s="16"/>
      <c r="L10" s="22"/>
      <c r="P10" s="4"/>
    </row>
    <row r="11" spans="1:16" ht="15.75">
      <c r="A11" s="14"/>
      <c r="B11" s="33"/>
      <c r="C11" s="45" t="s">
        <v>7</v>
      </c>
      <c r="D11" s="45" t="s">
        <v>9</v>
      </c>
      <c r="E11" s="45" t="s">
        <v>11</v>
      </c>
      <c r="F11" s="43"/>
      <c r="G11" s="43" t="s">
        <v>19</v>
      </c>
      <c r="H11" s="26"/>
      <c r="I11" s="45" t="s">
        <v>25</v>
      </c>
      <c r="J11" s="45" t="s">
        <v>11</v>
      </c>
      <c r="K11" s="43" t="s">
        <v>19</v>
      </c>
      <c r="L11" s="31"/>
      <c r="P11" s="4"/>
    </row>
    <row r="12" spans="1:16" ht="12.75">
      <c r="A12" s="18"/>
      <c r="B12" s="22"/>
      <c r="C12" s="16">
        <v>0.002289</v>
      </c>
      <c r="D12" s="16">
        <v>0.002068</v>
      </c>
      <c r="E12" s="16">
        <v>0.001455</v>
      </c>
      <c r="F12" s="43"/>
      <c r="G12" s="16">
        <v>3.545E-13</v>
      </c>
      <c r="H12" s="28" t="s">
        <v>21</v>
      </c>
      <c r="I12" s="18">
        <v>2.227E-05</v>
      </c>
      <c r="J12" s="16">
        <f>E12</f>
        <v>0.001455</v>
      </c>
      <c r="K12" s="16">
        <f>G12</f>
        <v>3.545E-13</v>
      </c>
      <c r="L12" s="29" t="s">
        <v>21</v>
      </c>
      <c r="P12" s="4"/>
    </row>
    <row r="13" spans="1:16" ht="15.75">
      <c r="A13" s="20" t="s">
        <v>27</v>
      </c>
      <c r="B13" s="24" t="s">
        <v>28</v>
      </c>
      <c r="C13" s="20" t="s">
        <v>8</v>
      </c>
      <c r="D13" s="21" t="s">
        <v>10</v>
      </c>
      <c r="E13" s="21" t="s">
        <v>12</v>
      </c>
      <c r="F13" s="44" t="s">
        <v>16</v>
      </c>
      <c r="G13" s="24" t="s">
        <v>18</v>
      </c>
      <c r="H13" s="27" t="s">
        <v>22</v>
      </c>
      <c r="I13" s="20" t="s">
        <v>20</v>
      </c>
      <c r="J13" s="21" t="s">
        <v>12</v>
      </c>
      <c r="K13" s="24" t="s">
        <v>18</v>
      </c>
      <c r="L13" s="27" t="s">
        <v>23</v>
      </c>
      <c r="P13" s="4"/>
    </row>
    <row r="14" spans="1:16" ht="12.75">
      <c r="A14" s="18" t="s">
        <v>29</v>
      </c>
      <c r="B14" s="22" t="s">
        <v>6</v>
      </c>
      <c r="C14" s="16" t="s">
        <v>29</v>
      </c>
      <c r="D14" s="16" t="s">
        <v>29</v>
      </c>
      <c r="E14" s="16" t="s">
        <v>29</v>
      </c>
      <c r="F14" s="43" t="s">
        <v>30</v>
      </c>
      <c r="G14" s="16" t="s">
        <v>29</v>
      </c>
      <c r="H14" s="29" t="s">
        <v>29</v>
      </c>
      <c r="I14" s="18" t="s">
        <v>29</v>
      </c>
      <c r="J14" s="16" t="s">
        <v>29</v>
      </c>
      <c r="K14" s="16" t="s">
        <v>29</v>
      </c>
      <c r="L14" s="29" t="s">
        <v>29</v>
      </c>
      <c r="P14" s="4"/>
    </row>
    <row r="15" spans="1:16" s="5" customFormat="1" ht="12.75">
      <c r="A15" s="19"/>
      <c r="B15" s="23"/>
      <c r="C15" s="43"/>
      <c r="D15" s="43"/>
      <c r="E15" s="43"/>
      <c r="F15" s="43"/>
      <c r="G15" s="25"/>
      <c r="H15" s="29"/>
      <c r="I15" s="46"/>
      <c r="J15" s="43"/>
      <c r="K15" s="43"/>
      <c r="L15" s="29"/>
      <c r="M15" s="6"/>
      <c r="N15" s="6"/>
      <c r="O15" s="6"/>
      <c r="P15" s="6"/>
    </row>
    <row r="16" spans="1:16" ht="12.75">
      <c r="A16" s="18">
        <v>0</v>
      </c>
      <c r="B16" s="22">
        <f aca="true" t="shared" si="0" ref="B16:B47">D$7/B$7*A16</f>
        <v>0</v>
      </c>
      <c r="C16" s="43"/>
      <c r="D16" s="43"/>
      <c r="E16" s="43"/>
      <c r="F16" s="43">
        <f aca="true" t="shared" si="1" ref="F16:F47">B$8*D$8/(A16+D$8)+F$8+H$8*A16</f>
        <v>50100000000</v>
      </c>
      <c r="G16" s="25">
        <f aca="true" t="shared" si="2" ref="G16:G47">F16*G$12</f>
        <v>0.01776045</v>
      </c>
      <c r="H16" s="29">
        <f aca="true" t="shared" si="3" ref="H16:H47">-(C16+D16+E16+G16)</f>
        <v>-0.01776045</v>
      </c>
      <c r="I16" s="46"/>
      <c r="J16" s="43"/>
      <c r="K16" s="43">
        <f aca="true" t="shared" si="4" ref="K16:K47">G16</f>
        <v>0.01776045</v>
      </c>
      <c r="L16" s="29">
        <f aca="true" t="shared" si="5" ref="L16:L47">-(I16+J16+K16)</f>
        <v>-0.01776045</v>
      </c>
      <c r="P16" s="4"/>
    </row>
    <row r="17" spans="1:16" ht="12.75">
      <c r="A17" s="19">
        <f>A16+0.01</f>
        <v>0.01</v>
      </c>
      <c r="B17" s="22">
        <f t="shared" si="0"/>
        <v>0.2</v>
      </c>
      <c r="C17" s="43"/>
      <c r="D17" s="43"/>
      <c r="E17" s="43"/>
      <c r="F17" s="43">
        <f t="shared" si="1"/>
        <v>45839368957.169464</v>
      </c>
      <c r="G17" s="16">
        <f t="shared" si="2"/>
        <v>0.016250056295316576</v>
      </c>
      <c r="H17" s="29">
        <f t="shared" si="3"/>
        <v>-0.016250056295316576</v>
      </c>
      <c r="I17" s="46"/>
      <c r="J17" s="43"/>
      <c r="K17" s="43">
        <f t="shared" si="4"/>
        <v>0.016250056295316576</v>
      </c>
      <c r="L17" s="29">
        <f t="shared" si="5"/>
        <v>-0.016250056295316576</v>
      </c>
      <c r="P17" s="4"/>
    </row>
    <row r="18" spans="1:16" ht="12.75">
      <c r="A18" s="19">
        <f aca="true" t="shared" si="6" ref="A18:A36">A17+0.01</f>
        <v>0.02</v>
      </c>
      <c r="B18" s="22">
        <f t="shared" si="0"/>
        <v>0.4</v>
      </c>
      <c r="C18" s="43"/>
      <c r="D18" s="43"/>
      <c r="E18" s="43"/>
      <c r="F18" s="43">
        <f t="shared" si="1"/>
        <v>42303630766.60988</v>
      </c>
      <c r="G18" s="16">
        <f t="shared" si="2"/>
        <v>0.014996637106763203</v>
      </c>
      <c r="H18" s="29">
        <f t="shared" si="3"/>
        <v>-0.014996637106763203</v>
      </c>
      <c r="I18" s="46"/>
      <c r="J18" s="43"/>
      <c r="K18" s="43">
        <f t="shared" si="4"/>
        <v>0.014996637106763203</v>
      </c>
      <c r="L18" s="29">
        <f t="shared" si="5"/>
        <v>-0.014996637106763203</v>
      </c>
      <c r="P18" s="4"/>
    </row>
    <row r="19" spans="1:16" ht="12.75">
      <c r="A19" s="19">
        <f t="shared" si="6"/>
        <v>0.03</v>
      </c>
      <c r="B19" s="22">
        <f t="shared" si="0"/>
        <v>0.6</v>
      </c>
      <c r="C19" s="43"/>
      <c r="D19" s="43"/>
      <c r="E19" s="43"/>
      <c r="F19" s="43">
        <f t="shared" si="1"/>
        <v>39322088524.33281</v>
      </c>
      <c r="G19" s="16">
        <f t="shared" si="2"/>
        <v>0.013939680381875982</v>
      </c>
      <c r="H19" s="29">
        <f t="shared" si="3"/>
        <v>-0.013939680381875982</v>
      </c>
      <c r="I19" s="46"/>
      <c r="J19" s="43"/>
      <c r="K19" s="43">
        <f t="shared" si="4"/>
        <v>0.013939680381875982</v>
      </c>
      <c r="L19" s="29">
        <f t="shared" si="5"/>
        <v>-0.013939680381875982</v>
      </c>
      <c r="P19" s="4"/>
    </row>
    <row r="20" spans="1:16" ht="12.75">
      <c r="A20" s="19">
        <f t="shared" si="6"/>
        <v>0.04</v>
      </c>
      <c r="B20" s="22">
        <f t="shared" si="0"/>
        <v>0.8</v>
      </c>
      <c r="C20" s="43"/>
      <c r="D20" s="43"/>
      <c r="E20" s="43"/>
      <c r="F20" s="43">
        <f t="shared" si="1"/>
        <v>36773738748.1805</v>
      </c>
      <c r="G20" s="16">
        <f t="shared" si="2"/>
        <v>0.013036290386229986</v>
      </c>
      <c r="H20" s="29">
        <f t="shared" si="3"/>
        <v>-0.013036290386229986</v>
      </c>
      <c r="I20" s="46"/>
      <c r="J20" s="43"/>
      <c r="K20" s="43">
        <f t="shared" si="4"/>
        <v>0.013036290386229986</v>
      </c>
      <c r="L20" s="29">
        <f t="shared" si="5"/>
        <v>-0.013036290386229986</v>
      </c>
      <c r="P20" s="4"/>
    </row>
    <row r="21" spans="1:16" ht="12.75">
      <c r="A21" s="19">
        <f t="shared" si="6"/>
        <v>0.05</v>
      </c>
      <c r="B21" s="22">
        <f t="shared" si="0"/>
        <v>1</v>
      </c>
      <c r="C21" s="43"/>
      <c r="D21" s="43"/>
      <c r="E21" s="43"/>
      <c r="F21" s="43">
        <f t="shared" si="1"/>
        <v>34570414721.84532</v>
      </c>
      <c r="G21" s="16">
        <f t="shared" si="2"/>
        <v>0.012255212018894167</v>
      </c>
      <c r="H21" s="29">
        <f t="shared" si="3"/>
        <v>-0.012255212018894167</v>
      </c>
      <c r="I21" s="46"/>
      <c r="J21" s="43"/>
      <c r="K21" s="43">
        <f t="shared" si="4"/>
        <v>0.012255212018894167</v>
      </c>
      <c r="L21" s="29">
        <f t="shared" si="5"/>
        <v>-0.012255212018894167</v>
      </c>
      <c r="P21" s="4"/>
    </row>
    <row r="22" spans="1:16" ht="12.75">
      <c r="A22" s="19">
        <f t="shared" si="6"/>
        <v>0.060000000000000005</v>
      </c>
      <c r="B22" s="22">
        <f t="shared" si="0"/>
        <v>1.2000000000000002</v>
      </c>
      <c r="C22" s="43"/>
      <c r="D22" s="43"/>
      <c r="E22" s="43"/>
      <c r="F22" s="43">
        <f t="shared" si="1"/>
        <v>32646355501.90597</v>
      </c>
      <c r="G22" s="16">
        <f t="shared" si="2"/>
        <v>0.011573133025425668</v>
      </c>
      <c r="H22" s="29">
        <f t="shared" si="3"/>
        <v>-0.011573133025425668</v>
      </c>
      <c r="I22" s="46"/>
      <c r="J22" s="43"/>
      <c r="K22" s="43">
        <f t="shared" si="4"/>
        <v>0.011573133025425668</v>
      </c>
      <c r="L22" s="29">
        <f t="shared" si="5"/>
        <v>-0.011573133025425668</v>
      </c>
      <c r="P22" s="4"/>
    </row>
    <row r="23" spans="1:16" ht="12.75">
      <c r="A23" s="19">
        <f t="shared" si="6"/>
        <v>0.07</v>
      </c>
      <c r="B23" s="22">
        <f t="shared" si="0"/>
        <v>1.4000000000000001</v>
      </c>
      <c r="C23" s="43"/>
      <c r="D23" s="43"/>
      <c r="E23" s="43"/>
      <c r="F23" s="43">
        <f t="shared" si="1"/>
        <v>30951513632.019115</v>
      </c>
      <c r="G23" s="16">
        <f t="shared" si="2"/>
        <v>0.010972311582550777</v>
      </c>
      <c r="H23" s="29">
        <f t="shared" si="3"/>
        <v>-0.010972311582550777</v>
      </c>
      <c r="I23" s="46"/>
      <c r="J23" s="43"/>
      <c r="K23" s="43">
        <f t="shared" si="4"/>
        <v>0.010972311582550777</v>
      </c>
      <c r="L23" s="29">
        <f t="shared" si="5"/>
        <v>-0.010972311582550777</v>
      </c>
      <c r="P23" s="4"/>
    </row>
    <row r="24" spans="1:16" ht="12.75">
      <c r="A24" s="19">
        <f t="shared" si="6"/>
        <v>0.08</v>
      </c>
      <c r="B24" s="22">
        <f t="shared" si="0"/>
        <v>1.6</v>
      </c>
      <c r="C24" s="43"/>
      <c r="D24" s="43"/>
      <c r="E24" s="43"/>
      <c r="F24" s="43">
        <f t="shared" si="1"/>
        <v>29447126313.416008</v>
      </c>
      <c r="G24" s="16">
        <f t="shared" si="2"/>
        <v>0.010439006278105975</v>
      </c>
      <c r="H24" s="29">
        <f t="shared" si="3"/>
        <v>-0.010439006278105975</v>
      </c>
      <c r="I24" s="46"/>
      <c r="J24" s="43"/>
      <c r="K24" s="43">
        <f t="shared" si="4"/>
        <v>0.010439006278105975</v>
      </c>
      <c r="L24" s="29">
        <f t="shared" si="5"/>
        <v>-0.010439006278105975</v>
      </c>
      <c r="P24" s="4"/>
    </row>
    <row r="25" spans="1:16" ht="12.75">
      <c r="A25" s="19">
        <f t="shared" si="6"/>
        <v>0.09</v>
      </c>
      <c r="B25" s="22">
        <f t="shared" si="0"/>
        <v>1.7999999999999998</v>
      </c>
      <c r="C25" s="43"/>
      <c r="D25" s="43"/>
      <c r="E25" s="43"/>
      <c r="F25" s="43">
        <f t="shared" si="1"/>
        <v>28102704557.09712</v>
      </c>
      <c r="G25" s="16">
        <f t="shared" si="2"/>
        <v>0.009962408765490928</v>
      </c>
      <c r="H25" s="29">
        <f t="shared" si="3"/>
        <v>-0.009962408765490928</v>
      </c>
      <c r="I25" s="46"/>
      <c r="J25" s="43"/>
      <c r="K25" s="43">
        <f t="shared" si="4"/>
        <v>0.009962408765490928</v>
      </c>
      <c r="L25" s="29">
        <f t="shared" si="5"/>
        <v>-0.009962408765490928</v>
      </c>
      <c r="P25" s="4"/>
    </row>
    <row r="26" spans="1:16" ht="12.75">
      <c r="A26" s="19">
        <f t="shared" si="6"/>
        <v>0.09999999999999999</v>
      </c>
      <c r="B26" s="22">
        <f t="shared" si="0"/>
        <v>1.9999999999999998</v>
      </c>
      <c r="C26" s="43"/>
      <c r="D26" s="43"/>
      <c r="E26" s="43"/>
      <c r="F26" s="43">
        <f t="shared" si="1"/>
        <v>26893937487.33536</v>
      </c>
      <c r="G26" s="16">
        <f t="shared" si="2"/>
        <v>0.009533900839260387</v>
      </c>
      <c r="H26" s="29">
        <f t="shared" si="3"/>
        <v>-0.009533900839260387</v>
      </c>
      <c r="I26" s="46"/>
      <c r="J26" s="43"/>
      <c r="K26" s="43">
        <f t="shared" si="4"/>
        <v>0.009533900839260387</v>
      </c>
      <c r="L26" s="29">
        <f t="shared" si="5"/>
        <v>-0.009533900839260387</v>
      </c>
      <c r="P26" s="4"/>
    </row>
    <row r="27" spans="1:16" ht="12.75">
      <c r="A27" s="19">
        <f t="shared" si="6"/>
        <v>0.10999999999999999</v>
      </c>
      <c r="B27" s="22">
        <f t="shared" si="0"/>
        <v>2.1999999999999997</v>
      </c>
      <c r="C27" s="43"/>
      <c r="D27" s="43"/>
      <c r="E27" s="43"/>
      <c r="F27" s="43">
        <f t="shared" si="1"/>
        <v>25801202921.89007</v>
      </c>
      <c r="G27" s="16">
        <f t="shared" si="2"/>
        <v>0.00914652643581003</v>
      </c>
      <c r="H27" s="29">
        <f t="shared" si="3"/>
        <v>-0.00914652643581003</v>
      </c>
      <c r="I27" s="46"/>
      <c r="J27" s="43"/>
      <c r="K27" s="43">
        <f t="shared" si="4"/>
        <v>0.00914652643581003</v>
      </c>
      <c r="L27" s="29">
        <f t="shared" si="5"/>
        <v>-0.00914652643581003</v>
      </c>
      <c r="P27" s="4"/>
    </row>
    <row r="28" spans="1:16" ht="12.75">
      <c r="A28" s="19">
        <f t="shared" si="6"/>
        <v>0.11999999999999998</v>
      </c>
      <c r="B28" s="22">
        <f t="shared" si="0"/>
        <v>2.3999999999999995</v>
      </c>
      <c r="C28" s="43"/>
      <c r="D28" s="43"/>
      <c r="E28" s="43"/>
      <c r="F28" s="43">
        <f t="shared" si="1"/>
        <v>24808489015.639378</v>
      </c>
      <c r="G28" s="16">
        <f t="shared" si="2"/>
        <v>0.00879460935604416</v>
      </c>
      <c r="H28" s="29">
        <f t="shared" si="3"/>
        <v>-0.00879460935604416</v>
      </c>
      <c r="I28" s="46"/>
      <c r="J28" s="43"/>
      <c r="K28" s="43">
        <f t="shared" si="4"/>
        <v>0.00879460935604416</v>
      </c>
      <c r="L28" s="29">
        <f t="shared" si="5"/>
        <v>-0.00879460935604416</v>
      </c>
      <c r="P28" s="4"/>
    </row>
    <row r="29" spans="1:16" ht="12.75">
      <c r="A29" s="19">
        <f t="shared" si="6"/>
        <v>0.12999999999999998</v>
      </c>
      <c r="B29" s="22">
        <f t="shared" si="0"/>
        <v>2.5999999999999996</v>
      </c>
      <c r="C29" s="43"/>
      <c r="D29" s="43"/>
      <c r="E29" s="43"/>
      <c r="F29" s="43">
        <f t="shared" si="1"/>
        <v>23902600430.958664</v>
      </c>
      <c r="G29" s="16">
        <f t="shared" si="2"/>
        <v>0.008473471852774847</v>
      </c>
      <c r="H29" s="29">
        <f t="shared" si="3"/>
        <v>-0.008473471852774847</v>
      </c>
      <c r="I29" s="46"/>
      <c r="J29" s="43"/>
      <c r="K29" s="43">
        <f t="shared" si="4"/>
        <v>0.008473471852774847</v>
      </c>
      <c r="L29" s="29">
        <f t="shared" si="5"/>
        <v>-0.008473471852774847</v>
      </c>
      <c r="P29" s="4"/>
    </row>
    <row r="30" spans="1:16" ht="12.75">
      <c r="A30" s="19">
        <f t="shared" si="6"/>
        <v>0.13999999999999999</v>
      </c>
      <c r="B30" s="22">
        <f t="shared" si="0"/>
        <v>2.8</v>
      </c>
      <c r="C30" s="43"/>
      <c r="D30" s="43"/>
      <c r="E30" s="43"/>
      <c r="F30" s="43">
        <f t="shared" si="1"/>
        <v>23072565139.005898</v>
      </c>
      <c r="G30" s="16">
        <f t="shared" si="2"/>
        <v>0.008179224341777591</v>
      </c>
      <c r="H30" s="29">
        <f t="shared" si="3"/>
        <v>-0.008179224341777591</v>
      </c>
      <c r="I30" s="46"/>
      <c r="J30" s="43"/>
      <c r="K30" s="43">
        <f t="shared" si="4"/>
        <v>0.008179224341777591</v>
      </c>
      <c r="L30" s="29">
        <f t="shared" si="5"/>
        <v>-0.008179224341777591</v>
      </c>
      <c r="P30" s="4"/>
    </row>
    <row r="31" spans="1:16" ht="12.75">
      <c r="A31" s="19">
        <f t="shared" si="6"/>
        <v>0.15</v>
      </c>
      <c r="B31" s="22">
        <f t="shared" si="0"/>
        <v>3</v>
      </c>
      <c r="C31" s="43"/>
      <c r="D31" s="43"/>
      <c r="E31" s="43"/>
      <c r="F31" s="43">
        <f t="shared" si="1"/>
        <v>22309185084.882782</v>
      </c>
      <c r="G31" s="16">
        <f t="shared" si="2"/>
        <v>0.007908606112590946</v>
      </c>
      <c r="H31" s="29">
        <f t="shared" si="3"/>
        <v>-0.007908606112590946</v>
      </c>
      <c r="I31" s="46"/>
      <c r="J31" s="43"/>
      <c r="K31" s="43">
        <f t="shared" si="4"/>
        <v>0.007908606112590946</v>
      </c>
      <c r="L31" s="29">
        <f t="shared" si="5"/>
        <v>-0.007908606112590946</v>
      </c>
      <c r="P31" s="4"/>
    </row>
    <row r="32" spans="1:16" ht="12.75">
      <c r="A32" s="19">
        <f t="shared" si="6"/>
        <v>0.16</v>
      </c>
      <c r="B32" s="22">
        <f t="shared" si="0"/>
        <v>3.2</v>
      </c>
      <c r="C32" s="43"/>
      <c r="D32" s="43"/>
      <c r="E32" s="43"/>
      <c r="F32" s="43">
        <f t="shared" si="1"/>
        <v>21604691592.851593</v>
      </c>
      <c r="G32" s="16">
        <f t="shared" si="2"/>
        <v>0.00765886316966589</v>
      </c>
      <c r="H32" s="29">
        <f t="shared" si="3"/>
        <v>-0.00765886316966589</v>
      </c>
      <c r="I32" s="46"/>
      <c r="J32" s="43"/>
      <c r="K32" s="43">
        <f t="shared" si="4"/>
        <v>0.00765886316966589</v>
      </c>
      <c r="L32" s="29">
        <f t="shared" si="5"/>
        <v>-0.00765886316966589</v>
      </c>
      <c r="P32" s="4"/>
    </row>
    <row r="33" spans="1:16" ht="12.75">
      <c r="A33" s="19">
        <f t="shared" si="6"/>
        <v>0.17</v>
      </c>
      <c r="B33" s="22">
        <f t="shared" si="0"/>
        <v>3.4000000000000004</v>
      </c>
      <c r="C33" s="43"/>
      <c r="D33" s="43"/>
      <c r="E33" s="43"/>
      <c r="F33" s="43">
        <f t="shared" si="1"/>
        <v>20952478092.74495</v>
      </c>
      <c r="G33" s="16">
        <f t="shared" si="2"/>
        <v>0.0074276534838780845</v>
      </c>
      <c r="H33" s="29">
        <f t="shared" si="3"/>
        <v>-0.0074276534838780845</v>
      </c>
      <c r="I33" s="46"/>
      <c r="J33" s="43"/>
      <c r="K33" s="43">
        <f t="shared" si="4"/>
        <v>0.0074276534838780845</v>
      </c>
      <c r="L33" s="29">
        <f t="shared" si="5"/>
        <v>-0.0074276534838780845</v>
      </c>
      <c r="P33" s="4"/>
    </row>
    <row r="34" spans="1:16" ht="12.75">
      <c r="A34" s="19">
        <f t="shared" si="6"/>
        <v>0.18000000000000002</v>
      </c>
      <c r="B34" s="22">
        <f t="shared" si="0"/>
        <v>3.6000000000000005</v>
      </c>
      <c r="C34" s="43"/>
      <c r="D34" s="43"/>
      <c r="E34" s="43"/>
      <c r="F34" s="43">
        <f t="shared" si="1"/>
        <v>20346890656.092285</v>
      </c>
      <c r="G34" s="16">
        <f t="shared" si="2"/>
        <v>0.007212972737584715</v>
      </c>
      <c r="H34" s="29">
        <f t="shared" si="3"/>
        <v>-0.007212972737584715</v>
      </c>
      <c r="I34" s="46"/>
      <c r="J34" s="43"/>
      <c r="K34" s="43">
        <f t="shared" si="4"/>
        <v>0.007212972737584715</v>
      </c>
      <c r="L34" s="29">
        <f t="shared" si="5"/>
        <v>-0.007212972737584715</v>
      </c>
      <c r="P34" s="4"/>
    </row>
    <row r="35" spans="1:16" ht="12.75">
      <c r="A35" s="19">
        <f t="shared" si="6"/>
        <v>0.19000000000000003</v>
      </c>
      <c r="B35" s="22">
        <f t="shared" si="0"/>
        <v>3.8000000000000007</v>
      </c>
      <c r="C35" s="43"/>
      <c r="D35" s="43"/>
      <c r="E35" s="43"/>
      <c r="F35" s="43">
        <f t="shared" si="1"/>
        <v>19783062261.656227</v>
      </c>
      <c r="G35" s="16">
        <f t="shared" si="2"/>
        <v>0.0070130955717571325</v>
      </c>
      <c r="H35" s="29">
        <f t="shared" si="3"/>
        <v>-0.0070130955717571325</v>
      </c>
      <c r="I35" s="46"/>
      <c r="J35" s="43"/>
      <c r="K35" s="43">
        <f t="shared" si="4"/>
        <v>0.0070130955717571325</v>
      </c>
      <c r="L35" s="29">
        <f t="shared" si="5"/>
        <v>-0.0070130955717571325</v>
      </c>
      <c r="P35" s="4"/>
    </row>
    <row r="36" spans="1:16" ht="12.75">
      <c r="A36" s="19">
        <f t="shared" si="6"/>
        <v>0.20000000000000004</v>
      </c>
      <c r="B36" s="22">
        <f t="shared" si="0"/>
        <v>4.000000000000001</v>
      </c>
      <c r="C36" s="43"/>
      <c r="D36" s="43"/>
      <c r="E36" s="43"/>
      <c r="F36" s="43">
        <f t="shared" si="1"/>
        <v>19256780497.646263</v>
      </c>
      <c r="G36" s="16">
        <f t="shared" si="2"/>
        <v>0.006826528686415601</v>
      </c>
      <c r="H36" s="29">
        <f t="shared" si="3"/>
        <v>-0.006826528686415601</v>
      </c>
      <c r="I36" s="46"/>
      <c r="J36" s="43"/>
      <c r="K36" s="43">
        <f t="shared" si="4"/>
        <v>0.006826528686415601</v>
      </c>
      <c r="L36" s="29">
        <f t="shared" si="5"/>
        <v>-0.006826528686415601</v>
      </c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C9:H9"/>
    <mergeCell ref="I9:L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A144" sqref="A36:IV144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2</v>
      </c>
      <c r="C4" s="2" t="s">
        <v>4</v>
      </c>
      <c r="D4" s="11">
        <v>2</v>
      </c>
      <c r="E4" s="2" t="s">
        <v>1</v>
      </c>
      <c r="F4" s="42">
        <v>6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0.2</v>
      </c>
      <c r="C6" t="s">
        <v>5</v>
      </c>
      <c r="D6">
        <v>4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0.0006469</v>
      </c>
      <c r="F11" s="43"/>
      <c r="G11" s="43">
        <v>3.545E-13</v>
      </c>
      <c r="H11" s="26" t="s">
        <v>21</v>
      </c>
      <c r="I11" s="45">
        <v>5.345E-06</v>
      </c>
      <c r="J11" s="45">
        <f>E11</f>
        <v>0.0006469</v>
      </c>
      <c r="K11" s="43">
        <f>G11</f>
        <v>3.545E-13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0.01776045</v>
      </c>
      <c r="H15" s="29">
        <f aca="true" t="shared" si="6" ref="H15:H46">-(C15+D15+E15+G15)</f>
        <v>-0.01776045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0.01776045</v>
      </c>
      <c r="L15" s="29">
        <f aca="true" t="shared" si="10" ref="L15:L46">-(I15+J15+K15)</f>
        <v>-0.01776045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0.2</v>
      </c>
      <c r="C16" s="43">
        <f t="shared" si="1"/>
        <v>0.00012016</v>
      </c>
      <c r="D16" s="43">
        <f t="shared" si="2"/>
        <v>9.926E-05</v>
      </c>
      <c r="E16" s="43">
        <f t="shared" si="3"/>
        <v>0.00012937999999999998</v>
      </c>
      <c r="F16" s="43">
        <f t="shared" si="4"/>
        <v>45839368957.169464</v>
      </c>
      <c r="G16" s="25">
        <f t="shared" si="5"/>
        <v>0.016250056295316576</v>
      </c>
      <c r="H16" s="29">
        <f t="shared" si="6"/>
        <v>-0.016598856295316575</v>
      </c>
      <c r="I16" s="46">
        <f t="shared" si="7"/>
        <v>1.069E-06</v>
      </c>
      <c r="J16" s="43">
        <f t="shared" si="8"/>
        <v>0.00012937999999999998</v>
      </c>
      <c r="K16" s="43">
        <f t="shared" si="9"/>
        <v>0.016250056295316576</v>
      </c>
      <c r="L16" s="29">
        <f t="shared" si="10"/>
        <v>-0.016380505295316577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0.4</v>
      </c>
      <c r="C17" s="43">
        <f t="shared" si="1"/>
        <v>0.00024032</v>
      </c>
      <c r="D17" s="43">
        <f t="shared" si="2"/>
        <v>0.00019852</v>
      </c>
      <c r="E17" s="43">
        <f t="shared" si="3"/>
        <v>0.00025875999999999997</v>
      </c>
      <c r="F17" s="43">
        <f t="shared" si="4"/>
        <v>42303630766.60988</v>
      </c>
      <c r="G17" s="16">
        <f t="shared" si="5"/>
        <v>0.014996637106763203</v>
      </c>
      <c r="H17" s="29">
        <f t="shared" si="6"/>
        <v>-0.015694237106763202</v>
      </c>
      <c r="I17" s="46">
        <f t="shared" si="7"/>
        <v>2.138E-06</v>
      </c>
      <c r="J17" s="43">
        <f t="shared" si="8"/>
        <v>0.00025875999999999997</v>
      </c>
      <c r="K17" s="43">
        <f t="shared" si="9"/>
        <v>0.014996637106763203</v>
      </c>
      <c r="L17" s="29">
        <f t="shared" si="10"/>
        <v>-0.015257535106763203</v>
      </c>
      <c r="P17" s="4"/>
    </row>
    <row r="18" spans="1:16" ht="12.75">
      <c r="A18" s="19">
        <f t="shared" si="11"/>
        <v>0.03</v>
      </c>
      <c r="B18" s="22">
        <f t="shared" si="0"/>
        <v>0.6</v>
      </c>
      <c r="C18" s="43">
        <f t="shared" si="1"/>
        <v>0.00036048</v>
      </c>
      <c r="D18" s="43">
        <f t="shared" si="2"/>
        <v>0.00029778</v>
      </c>
      <c r="E18" s="43">
        <f t="shared" si="3"/>
        <v>0.00038814</v>
      </c>
      <c r="F18" s="43">
        <f t="shared" si="4"/>
        <v>39322088524.33281</v>
      </c>
      <c r="G18" s="16">
        <f t="shared" si="5"/>
        <v>0.013939680381875982</v>
      </c>
      <c r="H18" s="29">
        <f t="shared" si="6"/>
        <v>-0.014986080381875981</v>
      </c>
      <c r="I18" s="46">
        <f t="shared" si="7"/>
        <v>3.2069999999999995E-06</v>
      </c>
      <c r="J18" s="43">
        <f t="shared" si="8"/>
        <v>0.00038814</v>
      </c>
      <c r="K18" s="43">
        <f t="shared" si="9"/>
        <v>0.013939680381875982</v>
      </c>
      <c r="L18" s="29">
        <f t="shared" si="10"/>
        <v>-0.014331027381875982</v>
      </c>
      <c r="P18" s="4"/>
    </row>
    <row r="19" spans="1:16" ht="12.75">
      <c r="A19" s="19">
        <f t="shared" si="11"/>
        <v>0.04</v>
      </c>
      <c r="B19" s="22">
        <f t="shared" si="0"/>
        <v>0.8</v>
      </c>
      <c r="C19" s="43">
        <f t="shared" si="1"/>
        <v>0.00048064</v>
      </c>
      <c r="D19" s="43">
        <f t="shared" si="2"/>
        <v>0.00039704</v>
      </c>
      <c r="E19" s="43">
        <f t="shared" si="3"/>
        <v>0.0005175199999999999</v>
      </c>
      <c r="F19" s="43">
        <f t="shared" si="4"/>
        <v>36773738748.1805</v>
      </c>
      <c r="G19" s="16">
        <f t="shared" si="5"/>
        <v>0.013036290386229986</v>
      </c>
      <c r="H19" s="29">
        <f t="shared" si="6"/>
        <v>-0.014431490386229987</v>
      </c>
      <c r="I19" s="46">
        <f t="shared" si="7"/>
        <v>4.276E-06</v>
      </c>
      <c r="J19" s="43">
        <f t="shared" si="8"/>
        <v>0.0005175199999999999</v>
      </c>
      <c r="K19" s="43">
        <f t="shared" si="9"/>
        <v>0.013036290386229986</v>
      </c>
      <c r="L19" s="29">
        <f t="shared" si="10"/>
        <v>-0.013558086386229986</v>
      </c>
      <c r="P19" s="4"/>
    </row>
    <row r="20" spans="1:16" ht="12.75">
      <c r="A20" s="19">
        <f t="shared" si="11"/>
        <v>0.05</v>
      </c>
      <c r="B20" s="22">
        <f t="shared" si="0"/>
        <v>1</v>
      </c>
      <c r="C20" s="43">
        <f t="shared" si="1"/>
        <v>0.0006008</v>
      </c>
      <c r="D20" s="43">
        <f t="shared" si="2"/>
        <v>0.0004963</v>
      </c>
      <c r="E20" s="43">
        <f t="shared" si="3"/>
        <v>0.0006469</v>
      </c>
      <c r="F20" s="43">
        <f t="shared" si="4"/>
        <v>34570414721.84532</v>
      </c>
      <c r="G20" s="16">
        <f t="shared" si="5"/>
        <v>0.012255212018894167</v>
      </c>
      <c r="H20" s="29">
        <f t="shared" si="6"/>
        <v>-0.013999212018894168</v>
      </c>
      <c r="I20" s="46">
        <f t="shared" si="7"/>
        <v>5.345E-06</v>
      </c>
      <c r="J20" s="43">
        <f t="shared" si="8"/>
        <v>0.0006469</v>
      </c>
      <c r="K20" s="43">
        <f t="shared" si="9"/>
        <v>0.012255212018894167</v>
      </c>
      <c r="L20" s="29">
        <f t="shared" si="10"/>
        <v>-0.012907457018894166</v>
      </c>
      <c r="P20" s="4"/>
    </row>
    <row r="21" spans="1:16" ht="12.75">
      <c r="A21" s="19">
        <f t="shared" si="11"/>
        <v>0.060000000000000005</v>
      </c>
      <c r="B21" s="22">
        <f t="shared" si="0"/>
        <v>1.2000000000000002</v>
      </c>
      <c r="C21" s="43">
        <f t="shared" si="1"/>
        <v>0.0007209600000000001</v>
      </c>
      <c r="D21" s="43">
        <f t="shared" si="2"/>
        <v>0.0005955600000000001</v>
      </c>
      <c r="E21" s="43">
        <f t="shared" si="3"/>
        <v>0.0007762800000000001</v>
      </c>
      <c r="F21" s="43">
        <f t="shared" si="4"/>
        <v>32646355501.90597</v>
      </c>
      <c r="G21" s="16">
        <f t="shared" si="5"/>
        <v>0.011573133025425668</v>
      </c>
      <c r="H21" s="29">
        <f t="shared" si="6"/>
        <v>-0.013665933025425668</v>
      </c>
      <c r="I21" s="46">
        <f t="shared" si="7"/>
        <v>6.414000000000001E-06</v>
      </c>
      <c r="J21" s="43">
        <f t="shared" si="8"/>
        <v>0.0007762800000000001</v>
      </c>
      <c r="K21" s="43">
        <f t="shared" si="9"/>
        <v>0.011573133025425668</v>
      </c>
      <c r="L21" s="29">
        <f t="shared" si="10"/>
        <v>-0.012355827025425668</v>
      </c>
      <c r="P21" s="4"/>
    </row>
    <row r="22" spans="1:16" ht="12.75">
      <c r="A22" s="19">
        <f t="shared" si="11"/>
        <v>0.07</v>
      </c>
      <c r="B22" s="22">
        <f t="shared" si="0"/>
        <v>1.4000000000000001</v>
      </c>
      <c r="C22" s="43">
        <f t="shared" si="1"/>
        <v>0.00084112</v>
      </c>
      <c r="D22" s="43">
        <f t="shared" si="2"/>
        <v>0.0006948200000000001</v>
      </c>
      <c r="E22" s="43">
        <f t="shared" si="3"/>
        <v>0.00090566</v>
      </c>
      <c r="F22" s="43">
        <f t="shared" si="4"/>
        <v>30951513632.019115</v>
      </c>
      <c r="G22" s="16">
        <f t="shared" si="5"/>
        <v>0.010972311582550777</v>
      </c>
      <c r="H22" s="29">
        <f t="shared" si="6"/>
        <v>-0.013413911582550777</v>
      </c>
      <c r="I22" s="46">
        <f t="shared" si="7"/>
        <v>7.483E-06</v>
      </c>
      <c r="J22" s="43">
        <f t="shared" si="8"/>
        <v>0.00090566</v>
      </c>
      <c r="K22" s="43">
        <f t="shared" si="9"/>
        <v>0.010972311582550777</v>
      </c>
      <c r="L22" s="29">
        <f t="shared" si="10"/>
        <v>-0.011885454582550777</v>
      </c>
      <c r="P22" s="4"/>
    </row>
    <row r="23" spans="1:16" ht="12.75">
      <c r="A23" s="19">
        <f t="shared" si="11"/>
        <v>0.08</v>
      </c>
      <c r="B23" s="22">
        <f t="shared" si="0"/>
        <v>1.6</v>
      </c>
      <c r="C23" s="43">
        <f t="shared" si="1"/>
        <v>0.00096128</v>
      </c>
      <c r="D23" s="43">
        <f t="shared" si="2"/>
        <v>0.00079408</v>
      </c>
      <c r="E23" s="43">
        <f t="shared" si="3"/>
        <v>0.0010350399999999999</v>
      </c>
      <c r="F23" s="43">
        <f t="shared" si="4"/>
        <v>29447126313.416008</v>
      </c>
      <c r="G23" s="16">
        <f t="shared" si="5"/>
        <v>0.010439006278105975</v>
      </c>
      <c r="H23" s="29">
        <f t="shared" si="6"/>
        <v>-0.013229406278105975</v>
      </c>
      <c r="I23" s="46">
        <f t="shared" si="7"/>
        <v>8.552E-06</v>
      </c>
      <c r="J23" s="43">
        <f t="shared" si="8"/>
        <v>0.0010350399999999999</v>
      </c>
      <c r="K23" s="43">
        <f t="shared" si="9"/>
        <v>0.010439006278105975</v>
      </c>
      <c r="L23" s="29">
        <f t="shared" si="10"/>
        <v>-0.011482598278105974</v>
      </c>
      <c r="P23" s="4"/>
    </row>
    <row r="24" spans="1:16" ht="12.75">
      <c r="A24" s="19">
        <f t="shared" si="11"/>
        <v>0.09</v>
      </c>
      <c r="B24" s="22">
        <f t="shared" si="0"/>
        <v>1.7999999999999998</v>
      </c>
      <c r="C24" s="43">
        <f t="shared" si="1"/>
        <v>0.00108144</v>
      </c>
      <c r="D24" s="43">
        <f t="shared" si="2"/>
        <v>0.0008933399999999998</v>
      </c>
      <c r="E24" s="43">
        <f t="shared" si="3"/>
        <v>0.0011644199999999998</v>
      </c>
      <c r="F24" s="43">
        <f t="shared" si="4"/>
        <v>28102704557.09712</v>
      </c>
      <c r="G24" s="16">
        <f t="shared" si="5"/>
        <v>0.009962408765490928</v>
      </c>
      <c r="H24" s="29">
        <f t="shared" si="6"/>
        <v>-0.013101608765490928</v>
      </c>
      <c r="I24" s="46">
        <f t="shared" si="7"/>
        <v>9.620999999999998E-06</v>
      </c>
      <c r="J24" s="43">
        <f t="shared" si="8"/>
        <v>0.0011644199999999998</v>
      </c>
      <c r="K24" s="43">
        <f t="shared" si="9"/>
        <v>0.009962408765490928</v>
      </c>
      <c r="L24" s="29">
        <f t="shared" si="10"/>
        <v>-0.011136449765490927</v>
      </c>
      <c r="P24" s="4"/>
    </row>
    <row r="25" spans="1:16" ht="12.75">
      <c r="A25" s="19">
        <f t="shared" si="11"/>
        <v>0.09999999999999999</v>
      </c>
      <c r="B25" s="22">
        <f t="shared" si="0"/>
        <v>1.9999999999999998</v>
      </c>
      <c r="C25" s="43">
        <f t="shared" si="1"/>
        <v>0.0012015999999999997</v>
      </c>
      <c r="D25" s="43">
        <f t="shared" si="2"/>
        <v>0.0009925999999999997</v>
      </c>
      <c r="E25" s="43">
        <f t="shared" si="3"/>
        <v>0.0012937999999999997</v>
      </c>
      <c r="F25" s="43">
        <f t="shared" si="4"/>
        <v>26893937487.33536</v>
      </c>
      <c r="G25" s="16">
        <f t="shared" si="5"/>
        <v>0.009533900839260387</v>
      </c>
      <c r="H25" s="29">
        <f t="shared" si="6"/>
        <v>-0.013021900839260386</v>
      </c>
      <c r="I25" s="46">
        <f t="shared" si="7"/>
        <v>1.0689999999999998E-05</v>
      </c>
      <c r="J25" s="43">
        <f t="shared" si="8"/>
        <v>0.0012937999999999997</v>
      </c>
      <c r="K25" s="43">
        <f t="shared" si="9"/>
        <v>0.009533900839260387</v>
      </c>
      <c r="L25" s="29">
        <f t="shared" si="10"/>
        <v>-0.010838390839260387</v>
      </c>
      <c r="P25" s="4"/>
    </row>
    <row r="26" spans="1:16" ht="12.75">
      <c r="A26" s="19">
        <f t="shared" si="11"/>
        <v>0.10999999999999999</v>
      </c>
      <c r="B26" s="22">
        <f t="shared" si="0"/>
        <v>2.1999999999999997</v>
      </c>
      <c r="C26" s="43">
        <f t="shared" si="1"/>
        <v>0.0013217599999999997</v>
      </c>
      <c r="D26" s="43">
        <f t="shared" si="2"/>
        <v>0.0010918599999999998</v>
      </c>
      <c r="E26" s="43">
        <f t="shared" si="3"/>
        <v>0.0014231799999999998</v>
      </c>
      <c r="F26" s="43">
        <f t="shared" si="4"/>
        <v>25801202921.89007</v>
      </c>
      <c r="G26" s="16">
        <f t="shared" si="5"/>
        <v>0.00914652643581003</v>
      </c>
      <c r="H26" s="29">
        <f t="shared" si="6"/>
        <v>-0.01298332643581003</v>
      </c>
      <c r="I26" s="46">
        <f t="shared" si="7"/>
        <v>1.1758999999999997E-05</v>
      </c>
      <c r="J26" s="43">
        <f t="shared" si="8"/>
        <v>0.0014231799999999998</v>
      </c>
      <c r="K26" s="43">
        <f t="shared" si="9"/>
        <v>0.00914652643581003</v>
      </c>
      <c r="L26" s="29">
        <f t="shared" si="10"/>
        <v>-0.01058146543581003</v>
      </c>
      <c r="P26" s="4"/>
    </row>
    <row r="27" spans="1:16" ht="12.75">
      <c r="A27" s="19">
        <f t="shared" si="11"/>
        <v>0.11999999999999998</v>
      </c>
      <c r="B27" s="22">
        <f t="shared" si="0"/>
        <v>2.3999999999999995</v>
      </c>
      <c r="C27" s="43">
        <f t="shared" si="1"/>
        <v>0.0014419199999999995</v>
      </c>
      <c r="D27" s="43">
        <f t="shared" si="2"/>
        <v>0.0011911199999999997</v>
      </c>
      <c r="E27" s="43">
        <f t="shared" si="3"/>
        <v>0.0015525599999999995</v>
      </c>
      <c r="F27" s="43">
        <f t="shared" si="4"/>
        <v>24808489015.639378</v>
      </c>
      <c r="G27" s="16">
        <f t="shared" si="5"/>
        <v>0.00879460935604416</v>
      </c>
      <c r="H27" s="29">
        <f t="shared" si="6"/>
        <v>-0.012980209356044159</v>
      </c>
      <c r="I27" s="46">
        <f t="shared" si="7"/>
        <v>1.2827999999999996E-05</v>
      </c>
      <c r="J27" s="43">
        <f t="shared" si="8"/>
        <v>0.0015525599999999995</v>
      </c>
      <c r="K27" s="43">
        <f t="shared" si="9"/>
        <v>0.00879460935604416</v>
      </c>
      <c r="L27" s="29">
        <f t="shared" si="10"/>
        <v>-0.010359997356044159</v>
      </c>
      <c r="P27" s="4"/>
    </row>
    <row r="28" spans="1:16" ht="12.75">
      <c r="A28" s="19">
        <f t="shared" si="11"/>
        <v>0.12999999999999998</v>
      </c>
      <c r="B28" s="22">
        <f t="shared" si="0"/>
        <v>2.5999999999999996</v>
      </c>
      <c r="C28" s="43">
        <f t="shared" si="1"/>
        <v>0.0015620799999999998</v>
      </c>
      <c r="D28" s="43">
        <f t="shared" si="2"/>
        <v>0.0012903799999999998</v>
      </c>
      <c r="E28" s="43">
        <f t="shared" si="3"/>
        <v>0.0016819399999999996</v>
      </c>
      <c r="F28" s="43">
        <f t="shared" si="4"/>
        <v>23902600430.958664</v>
      </c>
      <c r="G28" s="16">
        <f t="shared" si="5"/>
        <v>0.008473471852774847</v>
      </c>
      <c r="H28" s="29">
        <f t="shared" si="6"/>
        <v>-0.013007871852774846</v>
      </c>
      <c r="I28" s="46">
        <f t="shared" si="7"/>
        <v>1.3896999999999998E-05</v>
      </c>
      <c r="J28" s="43">
        <f t="shared" si="8"/>
        <v>0.0016819399999999996</v>
      </c>
      <c r="K28" s="43">
        <f t="shared" si="9"/>
        <v>0.008473471852774847</v>
      </c>
      <c r="L28" s="29">
        <f t="shared" si="10"/>
        <v>-0.010169308852774846</v>
      </c>
      <c r="P28" s="4"/>
    </row>
    <row r="29" spans="1:16" ht="12.75">
      <c r="A29" s="19">
        <f t="shared" si="11"/>
        <v>0.13999999999999999</v>
      </c>
      <c r="B29" s="22">
        <f t="shared" si="0"/>
        <v>2.8</v>
      </c>
      <c r="C29" s="43">
        <f t="shared" si="1"/>
        <v>0.0016822399999999998</v>
      </c>
      <c r="D29" s="43">
        <f t="shared" si="2"/>
        <v>0.00138964</v>
      </c>
      <c r="E29" s="43">
        <f t="shared" si="3"/>
        <v>0.0018113199999999997</v>
      </c>
      <c r="F29" s="43">
        <f t="shared" si="4"/>
        <v>23072565139.005898</v>
      </c>
      <c r="G29" s="16">
        <f t="shared" si="5"/>
        <v>0.008179224341777591</v>
      </c>
      <c r="H29" s="29">
        <f t="shared" si="6"/>
        <v>-0.013062424341777592</v>
      </c>
      <c r="I29" s="46">
        <f t="shared" si="7"/>
        <v>1.4965999999999999E-05</v>
      </c>
      <c r="J29" s="43">
        <f t="shared" si="8"/>
        <v>0.0018113199999999997</v>
      </c>
      <c r="K29" s="43">
        <f t="shared" si="9"/>
        <v>0.008179224341777591</v>
      </c>
      <c r="L29" s="29">
        <f t="shared" si="10"/>
        <v>-0.010005510341777591</v>
      </c>
      <c r="P29" s="4"/>
    </row>
    <row r="30" spans="1:16" ht="12.75">
      <c r="A30" s="19">
        <f t="shared" si="11"/>
        <v>0.15</v>
      </c>
      <c r="B30" s="22">
        <f t="shared" si="0"/>
        <v>3</v>
      </c>
      <c r="C30" s="43">
        <f t="shared" si="1"/>
        <v>0.0018024</v>
      </c>
      <c r="D30" s="43">
        <f t="shared" si="2"/>
        <v>0.0014889</v>
      </c>
      <c r="E30" s="43">
        <f t="shared" si="3"/>
        <v>0.0019406999999999998</v>
      </c>
      <c r="F30" s="43">
        <f t="shared" si="4"/>
        <v>22309185084.882782</v>
      </c>
      <c r="G30" s="16">
        <f t="shared" si="5"/>
        <v>0.007908606112590946</v>
      </c>
      <c r="H30" s="29">
        <f t="shared" si="6"/>
        <v>-0.013140606112590946</v>
      </c>
      <c r="I30" s="46">
        <f t="shared" si="7"/>
        <v>1.6034999999999998E-05</v>
      </c>
      <c r="J30" s="43">
        <f t="shared" si="8"/>
        <v>0.0019406999999999998</v>
      </c>
      <c r="K30" s="43">
        <f t="shared" si="9"/>
        <v>0.007908606112590946</v>
      </c>
      <c r="L30" s="29">
        <f t="shared" si="10"/>
        <v>-0.009865341112590945</v>
      </c>
      <c r="P30" s="4"/>
    </row>
    <row r="31" spans="1:16" ht="12.75">
      <c r="A31" s="19">
        <f t="shared" si="11"/>
        <v>0.16</v>
      </c>
      <c r="B31" s="22">
        <f t="shared" si="0"/>
        <v>3.2</v>
      </c>
      <c r="C31" s="43">
        <f t="shared" si="1"/>
        <v>0.00192256</v>
      </c>
      <c r="D31" s="43">
        <f t="shared" si="2"/>
        <v>0.00158816</v>
      </c>
      <c r="E31" s="43">
        <f t="shared" si="3"/>
        <v>0.0020700799999999998</v>
      </c>
      <c r="F31" s="43">
        <f t="shared" si="4"/>
        <v>21604691592.851593</v>
      </c>
      <c r="G31" s="16">
        <f t="shared" si="5"/>
        <v>0.00765886316966589</v>
      </c>
      <c r="H31" s="29">
        <f t="shared" si="6"/>
        <v>-0.013239663169665891</v>
      </c>
      <c r="I31" s="46">
        <f t="shared" si="7"/>
        <v>1.7104E-05</v>
      </c>
      <c r="J31" s="43">
        <f t="shared" si="8"/>
        <v>0.0020700799999999998</v>
      </c>
      <c r="K31" s="43">
        <f t="shared" si="9"/>
        <v>0.00765886316966589</v>
      </c>
      <c r="L31" s="29">
        <f t="shared" si="10"/>
        <v>-0.00974604716966589</v>
      </c>
      <c r="P31" s="4"/>
    </row>
    <row r="32" spans="1:16" ht="12.75">
      <c r="A32" s="19">
        <f t="shared" si="11"/>
        <v>0.17</v>
      </c>
      <c r="B32" s="22">
        <f t="shared" si="0"/>
        <v>3.4000000000000004</v>
      </c>
      <c r="C32" s="43">
        <f t="shared" si="1"/>
        <v>0.00204272</v>
      </c>
      <c r="D32" s="43">
        <f t="shared" si="2"/>
        <v>0.00168742</v>
      </c>
      <c r="E32" s="43">
        <f t="shared" si="3"/>
        <v>0.00219946</v>
      </c>
      <c r="F32" s="43">
        <f t="shared" si="4"/>
        <v>20952478092.74495</v>
      </c>
      <c r="G32" s="16">
        <f t="shared" si="5"/>
        <v>0.0074276534838780845</v>
      </c>
      <c r="H32" s="29">
        <f t="shared" si="6"/>
        <v>-0.013357253483878085</v>
      </c>
      <c r="I32" s="46">
        <f t="shared" si="7"/>
        <v>1.8173E-05</v>
      </c>
      <c r="J32" s="43">
        <f t="shared" si="8"/>
        <v>0.00219946</v>
      </c>
      <c r="K32" s="43">
        <f t="shared" si="9"/>
        <v>0.0074276534838780845</v>
      </c>
      <c r="L32" s="29">
        <f t="shared" si="10"/>
        <v>-0.009645286483878085</v>
      </c>
      <c r="P32" s="4"/>
    </row>
    <row r="33" spans="1:16" ht="12.75">
      <c r="A33" s="19">
        <f t="shared" si="11"/>
        <v>0.18000000000000002</v>
      </c>
      <c r="B33" s="22">
        <f t="shared" si="0"/>
        <v>3.6000000000000005</v>
      </c>
      <c r="C33" s="43">
        <f t="shared" si="1"/>
        <v>0.0021628800000000003</v>
      </c>
      <c r="D33" s="43">
        <f t="shared" si="2"/>
        <v>0.0017866800000000001</v>
      </c>
      <c r="E33" s="43">
        <f t="shared" si="3"/>
        <v>0.00232884</v>
      </c>
      <c r="F33" s="43">
        <f t="shared" si="4"/>
        <v>20346890656.092285</v>
      </c>
      <c r="G33" s="16">
        <f t="shared" si="5"/>
        <v>0.007212972737584715</v>
      </c>
      <c r="H33" s="29">
        <f t="shared" si="6"/>
        <v>-0.013491372737584715</v>
      </c>
      <c r="I33" s="46">
        <f t="shared" si="7"/>
        <v>1.9242000000000003E-05</v>
      </c>
      <c r="J33" s="43">
        <f t="shared" si="8"/>
        <v>0.00232884</v>
      </c>
      <c r="K33" s="43">
        <f t="shared" si="9"/>
        <v>0.007212972737584715</v>
      </c>
      <c r="L33" s="29">
        <f t="shared" si="10"/>
        <v>-0.009561054737584715</v>
      </c>
      <c r="P33" s="4"/>
    </row>
    <row r="34" spans="1:16" ht="12.75">
      <c r="A34" s="19">
        <f t="shared" si="11"/>
        <v>0.19000000000000003</v>
      </c>
      <c r="B34" s="22">
        <f t="shared" si="0"/>
        <v>3.8000000000000007</v>
      </c>
      <c r="C34" s="43">
        <f t="shared" si="1"/>
        <v>0.0022830400000000005</v>
      </c>
      <c r="D34" s="43">
        <f t="shared" si="2"/>
        <v>0.0018859400000000002</v>
      </c>
      <c r="E34" s="43">
        <f t="shared" si="3"/>
        <v>0.00245822</v>
      </c>
      <c r="F34" s="43">
        <f t="shared" si="4"/>
        <v>19783062261.656227</v>
      </c>
      <c r="G34" s="16">
        <f t="shared" si="5"/>
        <v>0.0070130955717571325</v>
      </c>
      <c r="H34" s="29">
        <f t="shared" si="6"/>
        <v>-0.013640295571757135</v>
      </c>
      <c r="I34" s="46">
        <f t="shared" si="7"/>
        <v>2.0311000000000003E-05</v>
      </c>
      <c r="J34" s="43">
        <f t="shared" si="8"/>
        <v>0.00245822</v>
      </c>
      <c r="K34" s="43">
        <f t="shared" si="9"/>
        <v>0.0070130955717571325</v>
      </c>
      <c r="L34" s="29">
        <f t="shared" si="10"/>
        <v>-0.009491626571757132</v>
      </c>
      <c r="P34" s="4"/>
    </row>
    <row r="35" spans="1:16" ht="12.75">
      <c r="A35" s="19">
        <f t="shared" si="11"/>
        <v>0.20000000000000004</v>
      </c>
      <c r="B35" s="22">
        <f t="shared" si="0"/>
        <v>4.000000000000001</v>
      </c>
      <c r="C35" s="43">
        <f t="shared" si="1"/>
        <v>0.0024032000000000003</v>
      </c>
      <c r="D35" s="43">
        <f t="shared" si="2"/>
        <v>0.0019852000000000003</v>
      </c>
      <c r="E35" s="43">
        <f t="shared" si="3"/>
        <v>0.0025876000000000002</v>
      </c>
      <c r="F35" s="43">
        <f t="shared" si="4"/>
        <v>19256780497.646263</v>
      </c>
      <c r="G35" s="16">
        <f t="shared" si="5"/>
        <v>0.006826528686415601</v>
      </c>
      <c r="H35" s="29">
        <f t="shared" si="6"/>
        <v>-0.013802528686415603</v>
      </c>
      <c r="I35" s="46">
        <f t="shared" si="7"/>
        <v>2.1380000000000002E-05</v>
      </c>
      <c r="J35" s="43">
        <f t="shared" si="8"/>
        <v>0.0025876000000000002</v>
      </c>
      <c r="K35" s="43">
        <f t="shared" si="9"/>
        <v>0.006826528686415601</v>
      </c>
      <c r="L35" s="29">
        <f t="shared" si="10"/>
        <v>-0.0094355086864156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" customHeight="1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Q31" sqref="Q31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3</v>
      </c>
      <c r="C4" s="2" t="s">
        <v>4</v>
      </c>
      <c r="D4" s="11">
        <v>2</v>
      </c>
      <c r="E4" s="2" t="s">
        <v>1</v>
      </c>
      <c r="F4" s="42">
        <v>8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0.2</v>
      </c>
      <c r="C6" t="s">
        <v>5</v>
      </c>
      <c r="D6">
        <v>4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0.0006469</v>
      </c>
      <c r="F11" s="43"/>
      <c r="G11" s="43">
        <v>1.182E-13</v>
      </c>
      <c r="H11" s="26" t="s">
        <v>21</v>
      </c>
      <c r="I11" s="45">
        <v>5.345E-06</v>
      </c>
      <c r="J11" s="45">
        <f>E11</f>
        <v>0.0006469</v>
      </c>
      <c r="K11" s="43">
        <f>G11</f>
        <v>1.182E-13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0.0059218199999999995</v>
      </c>
      <c r="H15" s="29">
        <f aca="true" t="shared" si="6" ref="H15:H46">-(C15+D15+E15+G15)</f>
        <v>-0.0059218199999999995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0.0059218199999999995</v>
      </c>
      <c r="L15" s="29">
        <f aca="true" t="shared" si="10" ref="L15:L46">-(I15+J15+K15)</f>
        <v>-0.0059218199999999995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0.2</v>
      </c>
      <c r="C16" s="43">
        <f t="shared" si="1"/>
        <v>0.00012016</v>
      </c>
      <c r="D16" s="43">
        <f t="shared" si="2"/>
        <v>9.926E-05</v>
      </c>
      <c r="E16" s="43">
        <f t="shared" si="3"/>
        <v>0.00012937999999999998</v>
      </c>
      <c r="F16" s="43">
        <f t="shared" si="4"/>
        <v>45839368957.169464</v>
      </c>
      <c r="G16" s="25">
        <f t="shared" si="5"/>
        <v>0.00541821341073743</v>
      </c>
      <c r="H16" s="29">
        <f t="shared" si="6"/>
        <v>-0.00576701341073743</v>
      </c>
      <c r="I16" s="46">
        <f t="shared" si="7"/>
        <v>1.069E-06</v>
      </c>
      <c r="J16" s="43">
        <f t="shared" si="8"/>
        <v>0.00012937999999999998</v>
      </c>
      <c r="K16" s="43">
        <f t="shared" si="9"/>
        <v>0.00541821341073743</v>
      </c>
      <c r="L16" s="29">
        <f t="shared" si="10"/>
        <v>-0.00554866241073743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0.4</v>
      </c>
      <c r="C17" s="43">
        <f t="shared" si="1"/>
        <v>0.00024032</v>
      </c>
      <c r="D17" s="43">
        <f t="shared" si="2"/>
        <v>0.00019852</v>
      </c>
      <c r="E17" s="43">
        <f t="shared" si="3"/>
        <v>0.00025875999999999997</v>
      </c>
      <c r="F17" s="43">
        <f t="shared" si="4"/>
        <v>42303630766.60988</v>
      </c>
      <c r="G17" s="16">
        <f t="shared" si="5"/>
        <v>0.005000289156613287</v>
      </c>
      <c r="H17" s="29">
        <f t="shared" si="6"/>
        <v>-0.005697889156613288</v>
      </c>
      <c r="I17" s="46">
        <f t="shared" si="7"/>
        <v>2.138E-06</v>
      </c>
      <c r="J17" s="43">
        <f t="shared" si="8"/>
        <v>0.00025875999999999997</v>
      </c>
      <c r="K17" s="43">
        <f t="shared" si="9"/>
        <v>0.005000289156613287</v>
      </c>
      <c r="L17" s="29">
        <f t="shared" si="10"/>
        <v>-0.005261187156613287</v>
      </c>
      <c r="P17" s="4"/>
    </row>
    <row r="18" spans="1:16" ht="12.75">
      <c r="A18" s="19">
        <f t="shared" si="11"/>
        <v>0.03</v>
      </c>
      <c r="B18" s="22">
        <f t="shared" si="0"/>
        <v>0.6</v>
      </c>
      <c r="C18" s="43">
        <f t="shared" si="1"/>
        <v>0.00036048</v>
      </c>
      <c r="D18" s="43">
        <f t="shared" si="2"/>
        <v>0.00029778</v>
      </c>
      <c r="E18" s="43">
        <f t="shared" si="3"/>
        <v>0.00038814</v>
      </c>
      <c r="F18" s="43">
        <f t="shared" si="4"/>
        <v>39322088524.33281</v>
      </c>
      <c r="G18" s="16">
        <f t="shared" si="5"/>
        <v>0.004647870863576138</v>
      </c>
      <c r="H18" s="29">
        <f t="shared" si="6"/>
        <v>-0.005694270863576137</v>
      </c>
      <c r="I18" s="46">
        <f t="shared" si="7"/>
        <v>3.2069999999999995E-06</v>
      </c>
      <c r="J18" s="43">
        <f t="shared" si="8"/>
        <v>0.00038814</v>
      </c>
      <c r="K18" s="43">
        <f t="shared" si="9"/>
        <v>0.004647870863576138</v>
      </c>
      <c r="L18" s="29">
        <f t="shared" si="10"/>
        <v>-0.005039217863576138</v>
      </c>
      <c r="P18" s="4"/>
    </row>
    <row r="19" spans="1:16" ht="12.75">
      <c r="A19" s="19">
        <f t="shared" si="11"/>
        <v>0.04</v>
      </c>
      <c r="B19" s="22">
        <f t="shared" si="0"/>
        <v>0.8</v>
      </c>
      <c r="C19" s="43">
        <f t="shared" si="1"/>
        <v>0.00048064</v>
      </c>
      <c r="D19" s="43">
        <f t="shared" si="2"/>
        <v>0.00039704</v>
      </c>
      <c r="E19" s="43">
        <f t="shared" si="3"/>
        <v>0.0005175199999999999</v>
      </c>
      <c r="F19" s="43">
        <f t="shared" si="4"/>
        <v>36773738748.1805</v>
      </c>
      <c r="G19" s="16">
        <f t="shared" si="5"/>
        <v>0.004346655920034934</v>
      </c>
      <c r="H19" s="29">
        <f t="shared" si="6"/>
        <v>-0.005741855920034934</v>
      </c>
      <c r="I19" s="46">
        <f t="shared" si="7"/>
        <v>4.276E-06</v>
      </c>
      <c r="J19" s="43">
        <f t="shared" si="8"/>
        <v>0.0005175199999999999</v>
      </c>
      <c r="K19" s="43">
        <f t="shared" si="9"/>
        <v>0.004346655920034934</v>
      </c>
      <c r="L19" s="29">
        <f t="shared" si="10"/>
        <v>-0.004868451920034934</v>
      </c>
      <c r="P19" s="4"/>
    </row>
    <row r="20" spans="1:16" ht="12.75">
      <c r="A20" s="19">
        <f t="shared" si="11"/>
        <v>0.05</v>
      </c>
      <c r="B20" s="22">
        <f t="shared" si="0"/>
        <v>1</v>
      </c>
      <c r="C20" s="43">
        <f t="shared" si="1"/>
        <v>0.0006008</v>
      </c>
      <c r="D20" s="43">
        <f t="shared" si="2"/>
        <v>0.0004963</v>
      </c>
      <c r="E20" s="43">
        <f t="shared" si="3"/>
        <v>0.0006469</v>
      </c>
      <c r="F20" s="43">
        <f t="shared" si="4"/>
        <v>34570414721.84532</v>
      </c>
      <c r="G20" s="16">
        <f t="shared" si="5"/>
        <v>0.004086223020122117</v>
      </c>
      <c r="H20" s="29">
        <f t="shared" si="6"/>
        <v>-0.0058302230201221165</v>
      </c>
      <c r="I20" s="46">
        <f t="shared" si="7"/>
        <v>5.345E-06</v>
      </c>
      <c r="J20" s="43">
        <f t="shared" si="8"/>
        <v>0.0006469</v>
      </c>
      <c r="K20" s="43">
        <f t="shared" si="9"/>
        <v>0.004086223020122117</v>
      </c>
      <c r="L20" s="29">
        <f t="shared" si="10"/>
        <v>-0.004738468020122117</v>
      </c>
      <c r="P20" s="4"/>
    </row>
    <row r="21" spans="1:16" ht="12.75">
      <c r="A21" s="19">
        <f t="shared" si="11"/>
        <v>0.060000000000000005</v>
      </c>
      <c r="B21" s="22">
        <f t="shared" si="0"/>
        <v>1.2000000000000002</v>
      </c>
      <c r="C21" s="43">
        <f t="shared" si="1"/>
        <v>0.0007209600000000001</v>
      </c>
      <c r="D21" s="43">
        <f t="shared" si="2"/>
        <v>0.0005955600000000001</v>
      </c>
      <c r="E21" s="43">
        <f t="shared" si="3"/>
        <v>0.0007762800000000001</v>
      </c>
      <c r="F21" s="43">
        <f t="shared" si="4"/>
        <v>32646355501.90597</v>
      </c>
      <c r="G21" s="16">
        <f t="shared" si="5"/>
        <v>0.0038587992203252854</v>
      </c>
      <c r="H21" s="29">
        <f t="shared" si="6"/>
        <v>-0.005951599220325286</v>
      </c>
      <c r="I21" s="46">
        <f t="shared" si="7"/>
        <v>6.414000000000001E-06</v>
      </c>
      <c r="J21" s="43">
        <f t="shared" si="8"/>
        <v>0.0007762800000000001</v>
      </c>
      <c r="K21" s="43">
        <f t="shared" si="9"/>
        <v>0.0038587992203252854</v>
      </c>
      <c r="L21" s="29">
        <f t="shared" si="10"/>
        <v>-0.004641493220325286</v>
      </c>
      <c r="P21" s="4"/>
    </row>
    <row r="22" spans="1:16" ht="12.75">
      <c r="A22" s="19">
        <f t="shared" si="11"/>
        <v>0.07</v>
      </c>
      <c r="B22" s="22">
        <f t="shared" si="0"/>
        <v>1.4000000000000001</v>
      </c>
      <c r="C22" s="43">
        <f t="shared" si="1"/>
        <v>0.00084112</v>
      </c>
      <c r="D22" s="43">
        <f t="shared" si="2"/>
        <v>0.0006948200000000001</v>
      </c>
      <c r="E22" s="43">
        <f t="shared" si="3"/>
        <v>0.00090566</v>
      </c>
      <c r="F22" s="43">
        <f t="shared" si="4"/>
        <v>30951513632.019115</v>
      </c>
      <c r="G22" s="16">
        <f t="shared" si="5"/>
        <v>0.003658468911304659</v>
      </c>
      <c r="H22" s="29">
        <f t="shared" si="6"/>
        <v>-0.006100068911304659</v>
      </c>
      <c r="I22" s="46">
        <f t="shared" si="7"/>
        <v>7.483E-06</v>
      </c>
      <c r="J22" s="43">
        <f t="shared" si="8"/>
        <v>0.00090566</v>
      </c>
      <c r="K22" s="43">
        <f t="shared" si="9"/>
        <v>0.003658468911304659</v>
      </c>
      <c r="L22" s="29">
        <f t="shared" si="10"/>
        <v>-0.004571611911304659</v>
      </c>
      <c r="P22" s="4"/>
    </row>
    <row r="23" spans="1:16" ht="12.75">
      <c r="A23" s="19">
        <f t="shared" si="11"/>
        <v>0.08</v>
      </c>
      <c r="B23" s="22">
        <f t="shared" si="0"/>
        <v>1.6</v>
      </c>
      <c r="C23" s="43">
        <f t="shared" si="1"/>
        <v>0.00096128</v>
      </c>
      <c r="D23" s="43">
        <f t="shared" si="2"/>
        <v>0.00079408</v>
      </c>
      <c r="E23" s="43">
        <f t="shared" si="3"/>
        <v>0.0010350399999999999</v>
      </c>
      <c r="F23" s="43">
        <f t="shared" si="4"/>
        <v>29447126313.416008</v>
      </c>
      <c r="G23" s="16">
        <f t="shared" si="5"/>
        <v>0.0034806503302457718</v>
      </c>
      <c r="H23" s="29">
        <f t="shared" si="6"/>
        <v>-0.006271050330245772</v>
      </c>
      <c r="I23" s="46">
        <f t="shared" si="7"/>
        <v>8.552E-06</v>
      </c>
      <c r="J23" s="43">
        <f t="shared" si="8"/>
        <v>0.0010350399999999999</v>
      </c>
      <c r="K23" s="43">
        <f t="shared" si="9"/>
        <v>0.0034806503302457718</v>
      </c>
      <c r="L23" s="29">
        <f t="shared" si="10"/>
        <v>-0.004524242330245771</v>
      </c>
      <c r="P23" s="4"/>
    </row>
    <row r="24" spans="1:16" ht="12.75">
      <c r="A24" s="19">
        <f t="shared" si="11"/>
        <v>0.09</v>
      </c>
      <c r="B24" s="22">
        <f t="shared" si="0"/>
        <v>1.7999999999999998</v>
      </c>
      <c r="C24" s="43">
        <f t="shared" si="1"/>
        <v>0.00108144</v>
      </c>
      <c r="D24" s="43">
        <f t="shared" si="2"/>
        <v>0.0008933399999999998</v>
      </c>
      <c r="E24" s="43">
        <f t="shared" si="3"/>
        <v>0.0011644199999999998</v>
      </c>
      <c r="F24" s="43">
        <f t="shared" si="4"/>
        <v>28102704557.09712</v>
      </c>
      <c r="G24" s="16">
        <f t="shared" si="5"/>
        <v>0.003321739678648879</v>
      </c>
      <c r="H24" s="29">
        <f t="shared" si="6"/>
        <v>-0.006460939678648879</v>
      </c>
      <c r="I24" s="46">
        <f t="shared" si="7"/>
        <v>9.620999999999998E-06</v>
      </c>
      <c r="J24" s="43">
        <f t="shared" si="8"/>
        <v>0.0011644199999999998</v>
      </c>
      <c r="K24" s="43">
        <f t="shared" si="9"/>
        <v>0.003321739678648879</v>
      </c>
      <c r="L24" s="29">
        <f t="shared" si="10"/>
        <v>-0.004495780678648879</v>
      </c>
      <c r="P24" s="4"/>
    </row>
    <row r="25" spans="1:16" ht="12.75">
      <c r="A25" s="19">
        <f t="shared" si="11"/>
        <v>0.09999999999999999</v>
      </c>
      <c r="B25" s="22">
        <f t="shared" si="0"/>
        <v>1.9999999999999998</v>
      </c>
      <c r="C25" s="43">
        <f t="shared" si="1"/>
        <v>0.0012015999999999997</v>
      </c>
      <c r="D25" s="43">
        <f t="shared" si="2"/>
        <v>0.0009925999999999997</v>
      </c>
      <c r="E25" s="43">
        <f t="shared" si="3"/>
        <v>0.0012937999999999997</v>
      </c>
      <c r="F25" s="43">
        <f t="shared" si="4"/>
        <v>26893937487.33536</v>
      </c>
      <c r="G25" s="16">
        <f t="shared" si="5"/>
        <v>0.0031788634110030394</v>
      </c>
      <c r="H25" s="29">
        <f t="shared" si="6"/>
        <v>-0.006666863411003038</v>
      </c>
      <c r="I25" s="46">
        <f t="shared" si="7"/>
        <v>1.0689999999999998E-05</v>
      </c>
      <c r="J25" s="43">
        <f t="shared" si="8"/>
        <v>0.0012937999999999997</v>
      </c>
      <c r="K25" s="43">
        <f t="shared" si="9"/>
        <v>0.0031788634110030394</v>
      </c>
      <c r="L25" s="29">
        <f t="shared" si="10"/>
        <v>-0.00448335341100304</v>
      </c>
      <c r="P25" s="4"/>
    </row>
    <row r="26" spans="1:16" ht="12.75">
      <c r="A26" s="19">
        <f t="shared" si="11"/>
        <v>0.10999999999999999</v>
      </c>
      <c r="B26" s="22">
        <f t="shared" si="0"/>
        <v>2.1999999999999997</v>
      </c>
      <c r="C26" s="43">
        <f t="shared" si="1"/>
        <v>0.0013217599999999997</v>
      </c>
      <c r="D26" s="43">
        <f t="shared" si="2"/>
        <v>0.0010918599999999998</v>
      </c>
      <c r="E26" s="43">
        <f t="shared" si="3"/>
        <v>0.0014231799999999998</v>
      </c>
      <c r="F26" s="43">
        <f t="shared" si="4"/>
        <v>25801202921.89007</v>
      </c>
      <c r="G26" s="16">
        <f t="shared" si="5"/>
        <v>0.0030497021853674064</v>
      </c>
      <c r="H26" s="29">
        <f t="shared" si="6"/>
        <v>-0.006886502185367406</v>
      </c>
      <c r="I26" s="46">
        <f t="shared" si="7"/>
        <v>1.1758999999999997E-05</v>
      </c>
      <c r="J26" s="43">
        <f t="shared" si="8"/>
        <v>0.0014231799999999998</v>
      </c>
      <c r="K26" s="43">
        <f t="shared" si="9"/>
        <v>0.0030497021853674064</v>
      </c>
      <c r="L26" s="29">
        <f t="shared" si="10"/>
        <v>-0.0044846411853674065</v>
      </c>
      <c r="P26" s="4"/>
    </row>
    <row r="27" spans="1:16" ht="12.75">
      <c r="A27" s="19">
        <f t="shared" si="11"/>
        <v>0.11999999999999998</v>
      </c>
      <c r="B27" s="22">
        <f t="shared" si="0"/>
        <v>2.3999999999999995</v>
      </c>
      <c r="C27" s="43">
        <f t="shared" si="1"/>
        <v>0.0014419199999999995</v>
      </c>
      <c r="D27" s="43">
        <f t="shared" si="2"/>
        <v>0.0011911199999999997</v>
      </c>
      <c r="E27" s="43">
        <f t="shared" si="3"/>
        <v>0.0015525599999999995</v>
      </c>
      <c r="F27" s="43">
        <f t="shared" si="4"/>
        <v>24808489015.639378</v>
      </c>
      <c r="G27" s="16">
        <f t="shared" si="5"/>
        <v>0.002932363401648574</v>
      </c>
      <c r="H27" s="29">
        <f t="shared" si="6"/>
        <v>-0.007117963401648573</v>
      </c>
      <c r="I27" s="46">
        <f t="shared" si="7"/>
        <v>1.2827999999999996E-05</v>
      </c>
      <c r="J27" s="43">
        <f t="shared" si="8"/>
        <v>0.0015525599999999995</v>
      </c>
      <c r="K27" s="43">
        <f t="shared" si="9"/>
        <v>0.002932363401648574</v>
      </c>
      <c r="L27" s="29">
        <f t="shared" si="10"/>
        <v>-0.004497751401648573</v>
      </c>
      <c r="P27" s="4"/>
    </row>
    <row r="28" spans="1:16" ht="12.75">
      <c r="A28" s="19">
        <f t="shared" si="11"/>
        <v>0.12999999999999998</v>
      </c>
      <c r="B28" s="22">
        <f t="shared" si="0"/>
        <v>2.5999999999999996</v>
      </c>
      <c r="C28" s="43">
        <f t="shared" si="1"/>
        <v>0.0015620799999999998</v>
      </c>
      <c r="D28" s="43">
        <f t="shared" si="2"/>
        <v>0.0012903799999999998</v>
      </c>
      <c r="E28" s="43">
        <f t="shared" si="3"/>
        <v>0.0016819399999999996</v>
      </c>
      <c r="F28" s="43">
        <f t="shared" si="4"/>
        <v>23902600430.958664</v>
      </c>
      <c r="G28" s="16">
        <f t="shared" si="5"/>
        <v>0.0028252873709393137</v>
      </c>
      <c r="H28" s="29">
        <f t="shared" si="6"/>
        <v>-0.007359687370939312</v>
      </c>
      <c r="I28" s="46">
        <f t="shared" si="7"/>
        <v>1.3896999999999998E-05</v>
      </c>
      <c r="J28" s="43">
        <f t="shared" si="8"/>
        <v>0.0016819399999999996</v>
      </c>
      <c r="K28" s="43">
        <f t="shared" si="9"/>
        <v>0.0028252873709393137</v>
      </c>
      <c r="L28" s="29">
        <f t="shared" si="10"/>
        <v>-0.004521124370939314</v>
      </c>
      <c r="P28" s="4"/>
    </row>
    <row r="29" spans="1:16" ht="12.75">
      <c r="A29" s="19">
        <f t="shared" si="11"/>
        <v>0.13999999999999999</v>
      </c>
      <c r="B29" s="22">
        <f t="shared" si="0"/>
        <v>2.8</v>
      </c>
      <c r="C29" s="43">
        <f t="shared" si="1"/>
        <v>0.0016822399999999998</v>
      </c>
      <c r="D29" s="43">
        <f t="shared" si="2"/>
        <v>0.00138964</v>
      </c>
      <c r="E29" s="43">
        <f t="shared" si="3"/>
        <v>0.0018113199999999997</v>
      </c>
      <c r="F29" s="43">
        <f t="shared" si="4"/>
        <v>23072565139.005898</v>
      </c>
      <c r="G29" s="16">
        <f t="shared" si="5"/>
        <v>0.0027271771994304968</v>
      </c>
      <c r="H29" s="29">
        <f t="shared" si="6"/>
        <v>-0.007610377199430496</v>
      </c>
      <c r="I29" s="46">
        <f t="shared" si="7"/>
        <v>1.4965999999999999E-05</v>
      </c>
      <c r="J29" s="43">
        <f t="shared" si="8"/>
        <v>0.0018113199999999997</v>
      </c>
      <c r="K29" s="43">
        <f t="shared" si="9"/>
        <v>0.0027271771994304968</v>
      </c>
      <c r="L29" s="29">
        <f t="shared" si="10"/>
        <v>-0.004553463199430496</v>
      </c>
      <c r="P29" s="4"/>
    </row>
    <row r="30" spans="1:16" ht="12.75">
      <c r="A30" s="19">
        <f t="shared" si="11"/>
        <v>0.15</v>
      </c>
      <c r="B30" s="22">
        <f t="shared" si="0"/>
        <v>3</v>
      </c>
      <c r="C30" s="43">
        <f t="shared" si="1"/>
        <v>0.0018024</v>
      </c>
      <c r="D30" s="43">
        <f t="shared" si="2"/>
        <v>0.0014889</v>
      </c>
      <c r="E30" s="43">
        <f t="shared" si="3"/>
        <v>0.0019406999999999998</v>
      </c>
      <c r="F30" s="43">
        <f t="shared" si="4"/>
        <v>22309185084.882782</v>
      </c>
      <c r="G30" s="16">
        <f t="shared" si="5"/>
        <v>0.0026369456770331447</v>
      </c>
      <c r="H30" s="29">
        <f t="shared" si="6"/>
        <v>-0.007868945677033144</v>
      </c>
      <c r="I30" s="46">
        <f t="shared" si="7"/>
        <v>1.6034999999999998E-05</v>
      </c>
      <c r="J30" s="43">
        <f t="shared" si="8"/>
        <v>0.0019406999999999998</v>
      </c>
      <c r="K30" s="43">
        <f t="shared" si="9"/>
        <v>0.0026369456770331447</v>
      </c>
      <c r="L30" s="29">
        <f t="shared" si="10"/>
        <v>-0.004593680677033144</v>
      </c>
      <c r="P30" s="4"/>
    </row>
    <row r="31" spans="1:16" ht="12.75">
      <c r="A31" s="19">
        <f t="shared" si="11"/>
        <v>0.16</v>
      </c>
      <c r="B31" s="22">
        <f t="shared" si="0"/>
        <v>3.2</v>
      </c>
      <c r="C31" s="43">
        <f t="shared" si="1"/>
        <v>0.00192256</v>
      </c>
      <c r="D31" s="43">
        <f t="shared" si="2"/>
        <v>0.00158816</v>
      </c>
      <c r="E31" s="43">
        <f t="shared" si="3"/>
        <v>0.0020700799999999998</v>
      </c>
      <c r="F31" s="43">
        <f t="shared" si="4"/>
        <v>21604691592.851593</v>
      </c>
      <c r="G31" s="16">
        <f t="shared" si="5"/>
        <v>0.0025536745462750583</v>
      </c>
      <c r="H31" s="29">
        <f t="shared" si="6"/>
        <v>-0.008134474546275059</v>
      </c>
      <c r="I31" s="46">
        <f t="shared" si="7"/>
        <v>1.7104E-05</v>
      </c>
      <c r="J31" s="43">
        <f t="shared" si="8"/>
        <v>0.0020700799999999998</v>
      </c>
      <c r="K31" s="43">
        <f t="shared" si="9"/>
        <v>0.0025536745462750583</v>
      </c>
      <c r="L31" s="29">
        <f t="shared" si="10"/>
        <v>-0.004640858546275058</v>
      </c>
      <c r="P31" s="4"/>
    </row>
    <row r="32" spans="1:16" ht="12.75">
      <c r="A32" s="19">
        <f t="shared" si="11"/>
        <v>0.17</v>
      </c>
      <c r="B32" s="22">
        <f t="shared" si="0"/>
        <v>3.4000000000000004</v>
      </c>
      <c r="C32" s="43">
        <f t="shared" si="1"/>
        <v>0.00204272</v>
      </c>
      <c r="D32" s="43">
        <f t="shared" si="2"/>
        <v>0.00168742</v>
      </c>
      <c r="E32" s="43">
        <f t="shared" si="3"/>
        <v>0.00219946</v>
      </c>
      <c r="F32" s="43">
        <f t="shared" si="4"/>
        <v>20952478092.74495</v>
      </c>
      <c r="G32" s="16">
        <f t="shared" si="5"/>
        <v>0.002476582910562453</v>
      </c>
      <c r="H32" s="29">
        <f t="shared" si="6"/>
        <v>-0.008406182910562453</v>
      </c>
      <c r="I32" s="46">
        <f t="shared" si="7"/>
        <v>1.8173E-05</v>
      </c>
      <c r="J32" s="43">
        <f t="shared" si="8"/>
        <v>0.00219946</v>
      </c>
      <c r="K32" s="43">
        <f t="shared" si="9"/>
        <v>0.002476582910562453</v>
      </c>
      <c r="L32" s="29">
        <f t="shared" si="10"/>
        <v>-0.0046942159105624525</v>
      </c>
      <c r="P32" s="4"/>
    </row>
    <row r="33" spans="1:16" ht="12.75">
      <c r="A33" s="19">
        <f t="shared" si="11"/>
        <v>0.18000000000000002</v>
      </c>
      <c r="B33" s="22">
        <f t="shared" si="0"/>
        <v>3.6000000000000005</v>
      </c>
      <c r="C33" s="43">
        <f t="shared" si="1"/>
        <v>0.0021628800000000003</v>
      </c>
      <c r="D33" s="43">
        <f t="shared" si="2"/>
        <v>0.0017866800000000001</v>
      </c>
      <c r="E33" s="43">
        <f t="shared" si="3"/>
        <v>0.00232884</v>
      </c>
      <c r="F33" s="43">
        <f t="shared" si="4"/>
        <v>20346890656.092285</v>
      </c>
      <c r="G33" s="16">
        <f t="shared" si="5"/>
        <v>0.002405002475550108</v>
      </c>
      <c r="H33" s="29">
        <f t="shared" si="6"/>
        <v>-0.008683402475550108</v>
      </c>
      <c r="I33" s="46">
        <f t="shared" si="7"/>
        <v>1.9242000000000003E-05</v>
      </c>
      <c r="J33" s="43">
        <f t="shared" si="8"/>
        <v>0.00232884</v>
      </c>
      <c r="K33" s="43">
        <f t="shared" si="9"/>
        <v>0.002405002475550108</v>
      </c>
      <c r="L33" s="29">
        <f t="shared" si="10"/>
        <v>-0.004753084475550107</v>
      </c>
      <c r="P33" s="4"/>
    </row>
    <row r="34" spans="1:16" ht="12.75">
      <c r="A34" s="19">
        <f t="shared" si="11"/>
        <v>0.19000000000000003</v>
      </c>
      <c r="B34" s="22">
        <f t="shared" si="0"/>
        <v>3.8000000000000007</v>
      </c>
      <c r="C34" s="43">
        <f t="shared" si="1"/>
        <v>0.0022830400000000005</v>
      </c>
      <c r="D34" s="43">
        <f t="shared" si="2"/>
        <v>0.0018859400000000002</v>
      </c>
      <c r="E34" s="43">
        <f t="shared" si="3"/>
        <v>0.00245822</v>
      </c>
      <c r="F34" s="43">
        <f t="shared" si="4"/>
        <v>19783062261.656227</v>
      </c>
      <c r="G34" s="16">
        <f t="shared" si="5"/>
        <v>0.0023383579593277658</v>
      </c>
      <c r="H34" s="29">
        <f t="shared" si="6"/>
        <v>-0.008965557959327767</v>
      </c>
      <c r="I34" s="46">
        <f t="shared" si="7"/>
        <v>2.0311000000000003E-05</v>
      </c>
      <c r="J34" s="43">
        <f t="shared" si="8"/>
        <v>0.00245822</v>
      </c>
      <c r="K34" s="43">
        <f t="shared" si="9"/>
        <v>0.0023383579593277658</v>
      </c>
      <c r="L34" s="29">
        <f t="shared" si="10"/>
        <v>-0.004816888959327766</v>
      </c>
      <c r="P34" s="4"/>
    </row>
    <row r="35" spans="1:16" ht="12.75">
      <c r="A35" s="19">
        <f t="shared" si="11"/>
        <v>0.20000000000000004</v>
      </c>
      <c r="B35" s="22">
        <f t="shared" si="0"/>
        <v>4.000000000000001</v>
      </c>
      <c r="C35" s="43">
        <f t="shared" si="1"/>
        <v>0.0024032000000000003</v>
      </c>
      <c r="D35" s="43">
        <f t="shared" si="2"/>
        <v>0.0019852000000000003</v>
      </c>
      <c r="E35" s="43">
        <f t="shared" si="3"/>
        <v>0.0025876000000000002</v>
      </c>
      <c r="F35" s="43">
        <f t="shared" si="4"/>
        <v>19256780497.646263</v>
      </c>
      <c r="G35" s="16">
        <f t="shared" si="5"/>
        <v>0.002276151454821788</v>
      </c>
      <c r="H35" s="29">
        <f t="shared" si="6"/>
        <v>-0.00925215145482179</v>
      </c>
      <c r="I35" s="46">
        <f t="shared" si="7"/>
        <v>2.1380000000000002E-05</v>
      </c>
      <c r="J35" s="43">
        <f t="shared" si="8"/>
        <v>0.0025876000000000002</v>
      </c>
      <c r="K35" s="43">
        <f t="shared" si="9"/>
        <v>0.002276151454821788</v>
      </c>
      <c r="L35" s="29">
        <f t="shared" si="10"/>
        <v>-0.004885131454821789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A36" sqref="A36:IV211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4</v>
      </c>
      <c r="C4" s="2" t="s">
        <v>4</v>
      </c>
      <c r="D4" s="11">
        <v>2</v>
      </c>
      <c r="E4" s="2" t="s">
        <v>1</v>
      </c>
      <c r="F4" s="42">
        <v>9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0.2</v>
      </c>
      <c r="C6" t="s">
        <v>5</v>
      </c>
      <c r="D6">
        <v>4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0.0001056</v>
      </c>
      <c r="F11" s="43"/>
      <c r="G11" s="43">
        <v>3.545E-13</v>
      </c>
      <c r="H11" s="26" t="s">
        <v>21</v>
      </c>
      <c r="I11" s="45">
        <v>5.345E-06</v>
      </c>
      <c r="J11" s="45">
        <f>E11</f>
        <v>0.0001056</v>
      </c>
      <c r="K11" s="43">
        <f>G11</f>
        <v>3.545E-13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0.01776045</v>
      </c>
      <c r="H15" s="29">
        <f aca="true" t="shared" si="6" ref="H15:H46">-(C15+D15+E15+G15)</f>
        <v>-0.01776045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0.01776045</v>
      </c>
      <c r="L15" s="29">
        <f aca="true" t="shared" si="10" ref="L15:L46">-(I15+J15+K15)</f>
        <v>-0.01776045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0.2</v>
      </c>
      <c r="C16" s="43">
        <f t="shared" si="1"/>
        <v>0.00012016</v>
      </c>
      <c r="D16" s="43">
        <f t="shared" si="2"/>
        <v>9.926E-05</v>
      </c>
      <c r="E16" s="43">
        <f t="shared" si="3"/>
        <v>2.112E-05</v>
      </c>
      <c r="F16" s="43">
        <f t="shared" si="4"/>
        <v>45839368957.169464</v>
      </c>
      <c r="G16" s="25">
        <f t="shared" si="5"/>
        <v>0.016250056295316576</v>
      </c>
      <c r="H16" s="29">
        <f t="shared" si="6"/>
        <v>-0.016490596295316576</v>
      </c>
      <c r="I16" s="46">
        <f t="shared" si="7"/>
        <v>1.069E-06</v>
      </c>
      <c r="J16" s="43">
        <f t="shared" si="8"/>
        <v>2.112E-05</v>
      </c>
      <c r="K16" s="43">
        <f t="shared" si="9"/>
        <v>0.016250056295316576</v>
      </c>
      <c r="L16" s="29">
        <f t="shared" si="10"/>
        <v>-0.016272245295316574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0.4</v>
      </c>
      <c r="C17" s="43">
        <f t="shared" si="1"/>
        <v>0.00024032</v>
      </c>
      <c r="D17" s="43">
        <f t="shared" si="2"/>
        <v>0.00019852</v>
      </c>
      <c r="E17" s="43">
        <f t="shared" si="3"/>
        <v>4.224E-05</v>
      </c>
      <c r="F17" s="43">
        <f t="shared" si="4"/>
        <v>42303630766.60988</v>
      </c>
      <c r="G17" s="16">
        <f t="shared" si="5"/>
        <v>0.014996637106763203</v>
      </c>
      <c r="H17" s="29">
        <f t="shared" si="6"/>
        <v>-0.015477717106763203</v>
      </c>
      <c r="I17" s="46">
        <f t="shared" si="7"/>
        <v>2.138E-06</v>
      </c>
      <c r="J17" s="43">
        <f t="shared" si="8"/>
        <v>4.224E-05</v>
      </c>
      <c r="K17" s="43">
        <f t="shared" si="9"/>
        <v>0.014996637106763203</v>
      </c>
      <c r="L17" s="29">
        <f t="shared" si="10"/>
        <v>-0.015041015106763202</v>
      </c>
      <c r="P17" s="4"/>
    </row>
    <row r="18" spans="1:16" ht="12.75">
      <c r="A18" s="19">
        <f t="shared" si="11"/>
        <v>0.03</v>
      </c>
      <c r="B18" s="22">
        <f t="shared" si="0"/>
        <v>0.6</v>
      </c>
      <c r="C18" s="43">
        <f t="shared" si="1"/>
        <v>0.00036048</v>
      </c>
      <c r="D18" s="43">
        <f t="shared" si="2"/>
        <v>0.00029778</v>
      </c>
      <c r="E18" s="43">
        <f t="shared" si="3"/>
        <v>6.336E-05</v>
      </c>
      <c r="F18" s="43">
        <f t="shared" si="4"/>
        <v>39322088524.33281</v>
      </c>
      <c r="G18" s="16">
        <f t="shared" si="5"/>
        <v>0.013939680381875982</v>
      </c>
      <c r="H18" s="29">
        <f t="shared" si="6"/>
        <v>-0.01466130038187598</v>
      </c>
      <c r="I18" s="46">
        <f t="shared" si="7"/>
        <v>3.2069999999999995E-06</v>
      </c>
      <c r="J18" s="43">
        <f t="shared" si="8"/>
        <v>6.336E-05</v>
      </c>
      <c r="K18" s="43">
        <f t="shared" si="9"/>
        <v>0.013939680381875982</v>
      </c>
      <c r="L18" s="29">
        <f t="shared" si="10"/>
        <v>-0.014006247381875982</v>
      </c>
      <c r="P18" s="4"/>
    </row>
    <row r="19" spans="1:16" ht="12.75">
      <c r="A19" s="19">
        <f t="shared" si="11"/>
        <v>0.04</v>
      </c>
      <c r="B19" s="22">
        <f t="shared" si="0"/>
        <v>0.8</v>
      </c>
      <c r="C19" s="43">
        <f t="shared" si="1"/>
        <v>0.00048064</v>
      </c>
      <c r="D19" s="43">
        <f t="shared" si="2"/>
        <v>0.00039704</v>
      </c>
      <c r="E19" s="43">
        <f t="shared" si="3"/>
        <v>8.448E-05</v>
      </c>
      <c r="F19" s="43">
        <f t="shared" si="4"/>
        <v>36773738748.1805</v>
      </c>
      <c r="G19" s="16">
        <f t="shared" si="5"/>
        <v>0.013036290386229986</v>
      </c>
      <c r="H19" s="29">
        <f t="shared" si="6"/>
        <v>-0.013998450386229986</v>
      </c>
      <c r="I19" s="46">
        <f t="shared" si="7"/>
        <v>4.276E-06</v>
      </c>
      <c r="J19" s="43">
        <f t="shared" si="8"/>
        <v>8.448E-05</v>
      </c>
      <c r="K19" s="43">
        <f t="shared" si="9"/>
        <v>0.013036290386229986</v>
      </c>
      <c r="L19" s="29">
        <f t="shared" si="10"/>
        <v>-0.013125046386229987</v>
      </c>
      <c r="P19" s="4"/>
    </row>
    <row r="20" spans="1:16" ht="12.75">
      <c r="A20" s="19">
        <f t="shared" si="11"/>
        <v>0.05</v>
      </c>
      <c r="B20" s="22">
        <f t="shared" si="0"/>
        <v>1</v>
      </c>
      <c r="C20" s="43">
        <f t="shared" si="1"/>
        <v>0.0006008</v>
      </c>
      <c r="D20" s="43">
        <f t="shared" si="2"/>
        <v>0.0004963</v>
      </c>
      <c r="E20" s="43">
        <f t="shared" si="3"/>
        <v>0.0001056</v>
      </c>
      <c r="F20" s="43">
        <f t="shared" si="4"/>
        <v>34570414721.84532</v>
      </c>
      <c r="G20" s="16">
        <f t="shared" si="5"/>
        <v>0.012255212018894167</v>
      </c>
      <c r="H20" s="29">
        <f t="shared" si="6"/>
        <v>-0.013457912018894166</v>
      </c>
      <c r="I20" s="46">
        <f t="shared" si="7"/>
        <v>5.345E-06</v>
      </c>
      <c r="J20" s="43">
        <f t="shared" si="8"/>
        <v>0.0001056</v>
      </c>
      <c r="K20" s="43">
        <f t="shared" si="9"/>
        <v>0.012255212018894167</v>
      </c>
      <c r="L20" s="29">
        <f t="shared" si="10"/>
        <v>-0.012366157018894167</v>
      </c>
      <c r="P20" s="4"/>
    </row>
    <row r="21" spans="1:16" ht="12.75">
      <c r="A21" s="19">
        <f t="shared" si="11"/>
        <v>0.060000000000000005</v>
      </c>
      <c r="B21" s="22">
        <f t="shared" si="0"/>
        <v>1.2000000000000002</v>
      </c>
      <c r="C21" s="43">
        <f t="shared" si="1"/>
        <v>0.0007209600000000001</v>
      </c>
      <c r="D21" s="43">
        <f t="shared" si="2"/>
        <v>0.0005955600000000001</v>
      </c>
      <c r="E21" s="43">
        <f t="shared" si="3"/>
        <v>0.00012672000000000003</v>
      </c>
      <c r="F21" s="43">
        <f t="shared" si="4"/>
        <v>32646355501.90597</v>
      </c>
      <c r="G21" s="16">
        <f t="shared" si="5"/>
        <v>0.011573133025425668</v>
      </c>
      <c r="H21" s="29">
        <f t="shared" si="6"/>
        <v>-0.013016373025425668</v>
      </c>
      <c r="I21" s="46">
        <f t="shared" si="7"/>
        <v>6.414000000000001E-06</v>
      </c>
      <c r="J21" s="43">
        <f t="shared" si="8"/>
        <v>0.00012672000000000003</v>
      </c>
      <c r="K21" s="43">
        <f t="shared" si="9"/>
        <v>0.011573133025425668</v>
      </c>
      <c r="L21" s="29">
        <f t="shared" si="10"/>
        <v>-0.011706267025425668</v>
      </c>
      <c r="P21" s="4"/>
    </row>
    <row r="22" spans="1:16" ht="12.75">
      <c r="A22" s="19">
        <f t="shared" si="11"/>
        <v>0.07</v>
      </c>
      <c r="B22" s="22">
        <f t="shared" si="0"/>
        <v>1.4000000000000001</v>
      </c>
      <c r="C22" s="43">
        <f t="shared" si="1"/>
        <v>0.00084112</v>
      </c>
      <c r="D22" s="43">
        <f t="shared" si="2"/>
        <v>0.0006948200000000001</v>
      </c>
      <c r="E22" s="43">
        <f t="shared" si="3"/>
        <v>0.00014784000000000002</v>
      </c>
      <c r="F22" s="43">
        <f t="shared" si="4"/>
        <v>30951513632.019115</v>
      </c>
      <c r="G22" s="16">
        <f t="shared" si="5"/>
        <v>0.010972311582550777</v>
      </c>
      <c r="H22" s="29">
        <f t="shared" si="6"/>
        <v>-0.012656091582550776</v>
      </c>
      <c r="I22" s="46">
        <f t="shared" si="7"/>
        <v>7.483E-06</v>
      </c>
      <c r="J22" s="43">
        <f t="shared" si="8"/>
        <v>0.00014784000000000002</v>
      </c>
      <c r="K22" s="43">
        <f t="shared" si="9"/>
        <v>0.010972311582550777</v>
      </c>
      <c r="L22" s="29">
        <f t="shared" si="10"/>
        <v>-0.011127634582550778</v>
      </c>
      <c r="P22" s="4"/>
    </row>
    <row r="23" spans="1:16" ht="12.75">
      <c r="A23" s="19">
        <f t="shared" si="11"/>
        <v>0.08</v>
      </c>
      <c r="B23" s="22">
        <f t="shared" si="0"/>
        <v>1.6</v>
      </c>
      <c r="C23" s="43">
        <f t="shared" si="1"/>
        <v>0.00096128</v>
      </c>
      <c r="D23" s="43">
        <f t="shared" si="2"/>
        <v>0.00079408</v>
      </c>
      <c r="E23" s="43">
        <f t="shared" si="3"/>
        <v>0.00016896</v>
      </c>
      <c r="F23" s="43">
        <f t="shared" si="4"/>
        <v>29447126313.416008</v>
      </c>
      <c r="G23" s="16">
        <f t="shared" si="5"/>
        <v>0.010439006278105975</v>
      </c>
      <c r="H23" s="29">
        <f t="shared" si="6"/>
        <v>-0.012363326278105975</v>
      </c>
      <c r="I23" s="46">
        <f t="shared" si="7"/>
        <v>8.552E-06</v>
      </c>
      <c r="J23" s="43">
        <f t="shared" si="8"/>
        <v>0.00016896</v>
      </c>
      <c r="K23" s="43">
        <f t="shared" si="9"/>
        <v>0.010439006278105975</v>
      </c>
      <c r="L23" s="29">
        <f t="shared" si="10"/>
        <v>-0.010616518278105974</v>
      </c>
      <c r="P23" s="4"/>
    </row>
    <row r="24" spans="1:16" ht="12.75">
      <c r="A24" s="19">
        <f t="shared" si="11"/>
        <v>0.09</v>
      </c>
      <c r="B24" s="22">
        <f t="shared" si="0"/>
        <v>1.7999999999999998</v>
      </c>
      <c r="C24" s="43">
        <f t="shared" si="1"/>
        <v>0.00108144</v>
      </c>
      <c r="D24" s="43">
        <f t="shared" si="2"/>
        <v>0.0008933399999999998</v>
      </c>
      <c r="E24" s="43">
        <f t="shared" si="3"/>
        <v>0.00019008</v>
      </c>
      <c r="F24" s="43">
        <f t="shared" si="4"/>
        <v>28102704557.09712</v>
      </c>
      <c r="G24" s="16">
        <f t="shared" si="5"/>
        <v>0.009962408765490928</v>
      </c>
      <c r="H24" s="29">
        <f t="shared" si="6"/>
        <v>-0.012127268765490928</v>
      </c>
      <c r="I24" s="46">
        <f t="shared" si="7"/>
        <v>9.620999999999998E-06</v>
      </c>
      <c r="J24" s="43">
        <f t="shared" si="8"/>
        <v>0.00019008</v>
      </c>
      <c r="K24" s="43">
        <f t="shared" si="9"/>
        <v>0.009962408765490928</v>
      </c>
      <c r="L24" s="29">
        <f t="shared" si="10"/>
        <v>-0.010162109765490928</v>
      </c>
      <c r="P24" s="4"/>
    </row>
    <row r="25" spans="1:16" ht="12.75">
      <c r="A25" s="19">
        <f t="shared" si="11"/>
        <v>0.09999999999999999</v>
      </c>
      <c r="B25" s="22">
        <f t="shared" si="0"/>
        <v>1.9999999999999998</v>
      </c>
      <c r="C25" s="43">
        <f t="shared" si="1"/>
        <v>0.0012015999999999997</v>
      </c>
      <c r="D25" s="43">
        <f t="shared" si="2"/>
        <v>0.0009925999999999997</v>
      </c>
      <c r="E25" s="43">
        <f t="shared" si="3"/>
        <v>0.00021119999999999998</v>
      </c>
      <c r="F25" s="43">
        <f t="shared" si="4"/>
        <v>26893937487.33536</v>
      </c>
      <c r="G25" s="16">
        <f t="shared" si="5"/>
        <v>0.009533900839260387</v>
      </c>
      <c r="H25" s="29">
        <f t="shared" si="6"/>
        <v>-0.011939300839260387</v>
      </c>
      <c r="I25" s="46">
        <f t="shared" si="7"/>
        <v>1.0689999999999998E-05</v>
      </c>
      <c r="J25" s="43">
        <f t="shared" si="8"/>
        <v>0.00021119999999999998</v>
      </c>
      <c r="K25" s="43">
        <f t="shared" si="9"/>
        <v>0.009533900839260387</v>
      </c>
      <c r="L25" s="29">
        <f t="shared" si="10"/>
        <v>-0.009755790839260387</v>
      </c>
      <c r="P25" s="4"/>
    </row>
    <row r="26" spans="1:16" ht="12.75">
      <c r="A26" s="19">
        <f t="shared" si="11"/>
        <v>0.10999999999999999</v>
      </c>
      <c r="B26" s="22">
        <f t="shared" si="0"/>
        <v>2.1999999999999997</v>
      </c>
      <c r="C26" s="43">
        <f t="shared" si="1"/>
        <v>0.0013217599999999997</v>
      </c>
      <c r="D26" s="43">
        <f t="shared" si="2"/>
        <v>0.0010918599999999998</v>
      </c>
      <c r="E26" s="43">
        <f t="shared" si="3"/>
        <v>0.00023231999999999997</v>
      </c>
      <c r="F26" s="43">
        <f t="shared" si="4"/>
        <v>25801202921.89007</v>
      </c>
      <c r="G26" s="16">
        <f t="shared" si="5"/>
        <v>0.00914652643581003</v>
      </c>
      <c r="H26" s="29">
        <f t="shared" si="6"/>
        <v>-0.01179246643581003</v>
      </c>
      <c r="I26" s="46">
        <f t="shared" si="7"/>
        <v>1.1758999999999997E-05</v>
      </c>
      <c r="J26" s="43">
        <f t="shared" si="8"/>
        <v>0.00023231999999999997</v>
      </c>
      <c r="K26" s="43">
        <f t="shared" si="9"/>
        <v>0.00914652643581003</v>
      </c>
      <c r="L26" s="29">
        <f t="shared" si="10"/>
        <v>-0.00939060543581003</v>
      </c>
      <c r="P26" s="4"/>
    </row>
    <row r="27" spans="1:16" ht="12.75">
      <c r="A27" s="19">
        <f t="shared" si="11"/>
        <v>0.11999999999999998</v>
      </c>
      <c r="B27" s="22">
        <f t="shared" si="0"/>
        <v>2.3999999999999995</v>
      </c>
      <c r="C27" s="43">
        <f t="shared" si="1"/>
        <v>0.0014419199999999995</v>
      </c>
      <c r="D27" s="43">
        <f t="shared" si="2"/>
        <v>0.0011911199999999997</v>
      </c>
      <c r="E27" s="43">
        <f t="shared" si="3"/>
        <v>0.00025343999999999996</v>
      </c>
      <c r="F27" s="43">
        <f t="shared" si="4"/>
        <v>24808489015.639378</v>
      </c>
      <c r="G27" s="16">
        <f t="shared" si="5"/>
        <v>0.00879460935604416</v>
      </c>
      <c r="H27" s="29">
        <f t="shared" si="6"/>
        <v>-0.011681089356044158</v>
      </c>
      <c r="I27" s="46">
        <f t="shared" si="7"/>
        <v>1.2827999999999996E-05</v>
      </c>
      <c r="J27" s="43">
        <f t="shared" si="8"/>
        <v>0.00025343999999999996</v>
      </c>
      <c r="K27" s="43">
        <f t="shared" si="9"/>
        <v>0.00879460935604416</v>
      </c>
      <c r="L27" s="29">
        <f t="shared" si="10"/>
        <v>-0.00906087735604416</v>
      </c>
      <c r="P27" s="4"/>
    </row>
    <row r="28" spans="1:16" ht="12.75">
      <c r="A28" s="19">
        <f t="shared" si="11"/>
        <v>0.12999999999999998</v>
      </c>
      <c r="B28" s="22">
        <f t="shared" si="0"/>
        <v>2.5999999999999996</v>
      </c>
      <c r="C28" s="43">
        <f t="shared" si="1"/>
        <v>0.0015620799999999998</v>
      </c>
      <c r="D28" s="43">
        <f t="shared" si="2"/>
        <v>0.0012903799999999998</v>
      </c>
      <c r="E28" s="43">
        <f t="shared" si="3"/>
        <v>0.00027456</v>
      </c>
      <c r="F28" s="43">
        <f t="shared" si="4"/>
        <v>23902600430.958664</v>
      </c>
      <c r="G28" s="16">
        <f t="shared" si="5"/>
        <v>0.008473471852774847</v>
      </c>
      <c r="H28" s="29">
        <f t="shared" si="6"/>
        <v>-0.011600491852774846</v>
      </c>
      <c r="I28" s="46">
        <f t="shared" si="7"/>
        <v>1.3896999999999998E-05</v>
      </c>
      <c r="J28" s="43">
        <f t="shared" si="8"/>
        <v>0.00027456</v>
      </c>
      <c r="K28" s="43">
        <f t="shared" si="9"/>
        <v>0.008473471852774847</v>
      </c>
      <c r="L28" s="29">
        <f t="shared" si="10"/>
        <v>-0.008761928852774848</v>
      </c>
      <c r="P28" s="4"/>
    </row>
    <row r="29" spans="1:16" ht="12.75">
      <c r="A29" s="19">
        <f t="shared" si="11"/>
        <v>0.13999999999999999</v>
      </c>
      <c r="B29" s="22">
        <f t="shared" si="0"/>
        <v>2.8</v>
      </c>
      <c r="C29" s="43">
        <f t="shared" si="1"/>
        <v>0.0016822399999999998</v>
      </c>
      <c r="D29" s="43">
        <f t="shared" si="2"/>
        <v>0.00138964</v>
      </c>
      <c r="E29" s="43">
        <f t="shared" si="3"/>
        <v>0.00029568</v>
      </c>
      <c r="F29" s="43">
        <f t="shared" si="4"/>
        <v>23072565139.005898</v>
      </c>
      <c r="G29" s="16">
        <f t="shared" si="5"/>
        <v>0.008179224341777591</v>
      </c>
      <c r="H29" s="29">
        <f t="shared" si="6"/>
        <v>-0.011546784341777592</v>
      </c>
      <c r="I29" s="46">
        <f t="shared" si="7"/>
        <v>1.4965999999999999E-05</v>
      </c>
      <c r="J29" s="43">
        <f t="shared" si="8"/>
        <v>0.00029568</v>
      </c>
      <c r="K29" s="43">
        <f t="shared" si="9"/>
        <v>0.008179224341777591</v>
      </c>
      <c r="L29" s="29">
        <f t="shared" si="10"/>
        <v>-0.00848987034177759</v>
      </c>
      <c r="P29" s="4"/>
    </row>
    <row r="30" spans="1:16" ht="12.75">
      <c r="A30" s="19">
        <f t="shared" si="11"/>
        <v>0.15</v>
      </c>
      <c r="B30" s="22">
        <f t="shared" si="0"/>
        <v>3</v>
      </c>
      <c r="C30" s="43">
        <f t="shared" si="1"/>
        <v>0.0018024</v>
      </c>
      <c r="D30" s="43">
        <f t="shared" si="2"/>
        <v>0.0014889</v>
      </c>
      <c r="E30" s="43">
        <f t="shared" si="3"/>
        <v>0.0003168</v>
      </c>
      <c r="F30" s="43">
        <f t="shared" si="4"/>
        <v>22309185084.882782</v>
      </c>
      <c r="G30" s="16">
        <f t="shared" si="5"/>
        <v>0.007908606112590946</v>
      </c>
      <c r="H30" s="29">
        <f t="shared" si="6"/>
        <v>-0.011516706112590945</v>
      </c>
      <c r="I30" s="46">
        <f t="shared" si="7"/>
        <v>1.6034999999999998E-05</v>
      </c>
      <c r="J30" s="43">
        <f t="shared" si="8"/>
        <v>0.0003168</v>
      </c>
      <c r="K30" s="43">
        <f t="shared" si="9"/>
        <v>0.007908606112590946</v>
      </c>
      <c r="L30" s="29">
        <f t="shared" si="10"/>
        <v>-0.008241441112590946</v>
      </c>
      <c r="P30" s="4"/>
    </row>
    <row r="31" spans="1:16" ht="12.75">
      <c r="A31" s="19">
        <f t="shared" si="11"/>
        <v>0.16</v>
      </c>
      <c r="B31" s="22">
        <f t="shared" si="0"/>
        <v>3.2</v>
      </c>
      <c r="C31" s="43">
        <f t="shared" si="1"/>
        <v>0.00192256</v>
      </c>
      <c r="D31" s="43">
        <f t="shared" si="2"/>
        <v>0.00158816</v>
      </c>
      <c r="E31" s="43">
        <f t="shared" si="3"/>
        <v>0.00033792</v>
      </c>
      <c r="F31" s="43">
        <f t="shared" si="4"/>
        <v>21604691592.851593</v>
      </c>
      <c r="G31" s="16">
        <f t="shared" si="5"/>
        <v>0.00765886316966589</v>
      </c>
      <c r="H31" s="29">
        <f t="shared" si="6"/>
        <v>-0.011507503169665891</v>
      </c>
      <c r="I31" s="46">
        <f t="shared" si="7"/>
        <v>1.7104E-05</v>
      </c>
      <c r="J31" s="43">
        <f t="shared" si="8"/>
        <v>0.00033792</v>
      </c>
      <c r="K31" s="43">
        <f t="shared" si="9"/>
        <v>0.00765886316966589</v>
      </c>
      <c r="L31" s="29">
        <f t="shared" si="10"/>
        <v>-0.00801388716966589</v>
      </c>
      <c r="P31" s="4"/>
    </row>
    <row r="32" spans="1:16" ht="12.75">
      <c r="A32" s="19">
        <f t="shared" si="11"/>
        <v>0.17</v>
      </c>
      <c r="B32" s="22">
        <f t="shared" si="0"/>
        <v>3.4000000000000004</v>
      </c>
      <c r="C32" s="43">
        <f t="shared" si="1"/>
        <v>0.00204272</v>
      </c>
      <c r="D32" s="43">
        <f t="shared" si="2"/>
        <v>0.00168742</v>
      </c>
      <c r="E32" s="43">
        <f t="shared" si="3"/>
        <v>0.00035904000000000003</v>
      </c>
      <c r="F32" s="43">
        <f t="shared" si="4"/>
        <v>20952478092.74495</v>
      </c>
      <c r="G32" s="16">
        <f t="shared" si="5"/>
        <v>0.0074276534838780845</v>
      </c>
      <c r="H32" s="29">
        <f t="shared" si="6"/>
        <v>-0.011516833483878084</v>
      </c>
      <c r="I32" s="46">
        <f t="shared" si="7"/>
        <v>1.8173E-05</v>
      </c>
      <c r="J32" s="43">
        <f t="shared" si="8"/>
        <v>0.00035904000000000003</v>
      </c>
      <c r="K32" s="43">
        <f t="shared" si="9"/>
        <v>0.0074276534838780845</v>
      </c>
      <c r="L32" s="29">
        <f t="shared" si="10"/>
        <v>-0.007804866483878085</v>
      </c>
      <c r="P32" s="4"/>
    </row>
    <row r="33" spans="1:16" ht="12.75">
      <c r="A33" s="19">
        <f t="shared" si="11"/>
        <v>0.18000000000000002</v>
      </c>
      <c r="B33" s="22">
        <f t="shared" si="0"/>
        <v>3.6000000000000005</v>
      </c>
      <c r="C33" s="43">
        <f t="shared" si="1"/>
        <v>0.0021628800000000003</v>
      </c>
      <c r="D33" s="43">
        <f t="shared" si="2"/>
        <v>0.0017866800000000001</v>
      </c>
      <c r="E33" s="43">
        <f t="shared" si="3"/>
        <v>0.0003801600000000001</v>
      </c>
      <c r="F33" s="43">
        <f t="shared" si="4"/>
        <v>20346890656.092285</v>
      </c>
      <c r="G33" s="16">
        <f t="shared" si="5"/>
        <v>0.007212972737584715</v>
      </c>
      <c r="H33" s="29">
        <f t="shared" si="6"/>
        <v>-0.011542692737584716</v>
      </c>
      <c r="I33" s="46">
        <f t="shared" si="7"/>
        <v>1.9242000000000003E-05</v>
      </c>
      <c r="J33" s="43">
        <f t="shared" si="8"/>
        <v>0.0003801600000000001</v>
      </c>
      <c r="K33" s="43">
        <f t="shared" si="9"/>
        <v>0.007212972737584715</v>
      </c>
      <c r="L33" s="29">
        <f t="shared" si="10"/>
        <v>-0.007612374737584715</v>
      </c>
      <c r="P33" s="4"/>
    </row>
    <row r="34" spans="1:16" ht="12.75">
      <c r="A34" s="19">
        <f t="shared" si="11"/>
        <v>0.19000000000000003</v>
      </c>
      <c r="B34" s="22">
        <f t="shared" si="0"/>
        <v>3.8000000000000007</v>
      </c>
      <c r="C34" s="43">
        <f t="shared" si="1"/>
        <v>0.0022830400000000005</v>
      </c>
      <c r="D34" s="43">
        <f t="shared" si="2"/>
        <v>0.0018859400000000002</v>
      </c>
      <c r="E34" s="43">
        <f t="shared" si="3"/>
        <v>0.0004012800000000001</v>
      </c>
      <c r="F34" s="43">
        <f t="shared" si="4"/>
        <v>19783062261.656227</v>
      </c>
      <c r="G34" s="16">
        <f t="shared" si="5"/>
        <v>0.0070130955717571325</v>
      </c>
      <c r="H34" s="29">
        <f t="shared" si="6"/>
        <v>-0.011583355571757135</v>
      </c>
      <c r="I34" s="46">
        <f t="shared" si="7"/>
        <v>2.0311000000000003E-05</v>
      </c>
      <c r="J34" s="43">
        <f t="shared" si="8"/>
        <v>0.0004012800000000001</v>
      </c>
      <c r="K34" s="43">
        <f t="shared" si="9"/>
        <v>0.0070130955717571325</v>
      </c>
      <c r="L34" s="29">
        <f t="shared" si="10"/>
        <v>-0.007434686571757132</v>
      </c>
      <c r="P34" s="4"/>
    </row>
    <row r="35" spans="1:16" ht="12.75">
      <c r="A35" s="19">
        <f t="shared" si="11"/>
        <v>0.20000000000000004</v>
      </c>
      <c r="B35" s="22">
        <f t="shared" si="0"/>
        <v>4.000000000000001</v>
      </c>
      <c r="C35" s="43">
        <f t="shared" si="1"/>
        <v>0.0024032000000000003</v>
      </c>
      <c r="D35" s="43">
        <f t="shared" si="2"/>
        <v>0.0019852000000000003</v>
      </c>
      <c r="E35" s="43">
        <f t="shared" si="3"/>
        <v>0.00042240000000000013</v>
      </c>
      <c r="F35" s="43">
        <f t="shared" si="4"/>
        <v>19256780497.646263</v>
      </c>
      <c r="G35" s="16">
        <f t="shared" si="5"/>
        <v>0.006826528686415601</v>
      </c>
      <c r="H35" s="29">
        <f t="shared" si="6"/>
        <v>-0.0116373286864156</v>
      </c>
      <c r="I35" s="46">
        <f t="shared" si="7"/>
        <v>2.1380000000000002E-05</v>
      </c>
      <c r="J35" s="43">
        <f t="shared" si="8"/>
        <v>0.00042240000000000013</v>
      </c>
      <c r="K35" s="43">
        <f t="shared" si="9"/>
        <v>0.006826528686415601</v>
      </c>
      <c r="L35" s="29">
        <f t="shared" si="10"/>
        <v>-0.007270308686415601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A36" sqref="A36:IV158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5</v>
      </c>
      <c r="C4" s="2" t="s">
        <v>4</v>
      </c>
      <c r="D4" s="11">
        <v>2</v>
      </c>
      <c r="E4" s="2" t="s">
        <v>1</v>
      </c>
      <c r="F4" s="42">
        <v>10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0.2</v>
      </c>
      <c r="C6" t="s">
        <v>5</v>
      </c>
      <c r="D6">
        <v>4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0.0001056</v>
      </c>
      <c r="F11" s="43"/>
      <c r="G11" s="43">
        <v>1.182E-13</v>
      </c>
      <c r="H11" s="26" t="s">
        <v>21</v>
      </c>
      <c r="I11" s="45">
        <v>5.345E-06</v>
      </c>
      <c r="J11" s="45">
        <f>E11</f>
        <v>0.0001056</v>
      </c>
      <c r="K11" s="43">
        <f>G11</f>
        <v>1.182E-13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0.0059218199999999995</v>
      </c>
      <c r="H15" s="29">
        <f aca="true" t="shared" si="6" ref="H15:H46">-(C15+D15+E15+G15)</f>
        <v>-0.0059218199999999995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0.0059218199999999995</v>
      </c>
      <c r="L15" s="29">
        <f aca="true" t="shared" si="10" ref="L15:L46">-(I15+J15+K15)</f>
        <v>-0.0059218199999999995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0.2</v>
      </c>
      <c r="C16" s="43">
        <f t="shared" si="1"/>
        <v>0.00012016</v>
      </c>
      <c r="D16" s="43">
        <f t="shared" si="2"/>
        <v>9.926E-05</v>
      </c>
      <c r="E16" s="43">
        <f t="shared" si="3"/>
        <v>2.112E-05</v>
      </c>
      <c r="F16" s="43">
        <f t="shared" si="4"/>
        <v>45839368957.169464</v>
      </c>
      <c r="G16" s="25">
        <f t="shared" si="5"/>
        <v>0.00541821341073743</v>
      </c>
      <c r="H16" s="29">
        <f t="shared" si="6"/>
        <v>-0.00565875341073743</v>
      </c>
      <c r="I16" s="46">
        <f t="shared" si="7"/>
        <v>1.069E-06</v>
      </c>
      <c r="J16" s="43">
        <f t="shared" si="8"/>
        <v>2.112E-05</v>
      </c>
      <c r="K16" s="43">
        <f t="shared" si="9"/>
        <v>0.00541821341073743</v>
      </c>
      <c r="L16" s="29">
        <f t="shared" si="10"/>
        <v>-0.00544040241073743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0.4</v>
      </c>
      <c r="C17" s="43">
        <f t="shared" si="1"/>
        <v>0.00024032</v>
      </c>
      <c r="D17" s="43">
        <f t="shared" si="2"/>
        <v>0.00019852</v>
      </c>
      <c r="E17" s="43">
        <f t="shared" si="3"/>
        <v>4.224E-05</v>
      </c>
      <c r="F17" s="43">
        <f t="shared" si="4"/>
        <v>42303630766.60988</v>
      </c>
      <c r="G17" s="16">
        <f t="shared" si="5"/>
        <v>0.005000289156613287</v>
      </c>
      <c r="H17" s="29">
        <f t="shared" si="6"/>
        <v>-0.005481369156613287</v>
      </c>
      <c r="I17" s="46">
        <f t="shared" si="7"/>
        <v>2.138E-06</v>
      </c>
      <c r="J17" s="43">
        <f t="shared" si="8"/>
        <v>4.224E-05</v>
      </c>
      <c r="K17" s="43">
        <f t="shared" si="9"/>
        <v>0.005000289156613287</v>
      </c>
      <c r="L17" s="29">
        <f t="shared" si="10"/>
        <v>-0.0050446671566132875</v>
      </c>
      <c r="P17" s="4"/>
    </row>
    <row r="18" spans="1:16" ht="12.75">
      <c r="A18" s="19">
        <f t="shared" si="11"/>
        <v>0.03</v>
      </c>
      <c r="B18" s="22">
        <f t="shared" si="0"/>
        <v>0.6</v>
      </c>
      <c r="C18" s="43">
        <f t="shared" si="1"/>
        <v>0.00036048</v>
      </c>
      <c r="D18" s="43">
        <f t="shared" si="2"/>
        <v>0.00029778</v>
      </c>
      <c r="E18" s="43">
        <f t="shared" si="3"/>
        <v>6.336E-05</v>
      </c>
      <c r="F18" s="43">
        <f t="shared" si="4"/>
        <v>39322088524.33281</v>
      </c>
      <c r="G18" s="16">
        <f t="shared" si="5"/>
        <v>0.004647870863576138</v>
      </c>
      <c r="H18" s="29">
        <f t="shared" si="6"/>
        <v>-0.005369490863576138</v>
      </c>
      <c r="I18" s="46">
        <f t="shared" si="7"/>
        <v>3.2069999999999995E-06</v>
      </c>
      <c r="J18" s="43">
        <f t="shared" si="8"/>
        <v>6.336E-05</v>
      </c>
      <c r="K18" s="43">
        <f t="shared" si="9"/>
        <v>0.004647870863576138</v>
      </c>
      <c r="L18" s="29">
        <f t="shared" si="10"/>
        <v>-0.004714437863576138</v>
      </c>
      <c r="P18" s="4"/>
    </row>
    <row r="19" spans="1:16" ht="12.75">
      <c r="A19" s="19">
        <f t="shared" si="11"/>
        <v>0.04</v>
      </c>
      <c r="B19" s="22">
        <f t="shared" si="0"/>
        <v>0.8</v>
      </c>
      <c r="C19" s="43">
        <f t="shared" si="1"/>
        <v>0.00048064</v>
      </c>
      <c r="D19" s="43">
        <f t="shared" si="2"/>
        <v>0.00039704</v>
      </c>
      <c r="E19" s="43">
        <f t="shared" si="3"/>
        <v>8.448E-05</v>
      </c>
      <c r="F19" s="43">
        <f t="shared" si="4"/>
        <v>36773738748.1805</v>
      </c>
      <c r="G19" s="16">
        <f t="shared" si="5"/>
        <v>0.004346655920034934</v>
      </c>
      <c r="H19" s="29">
        <f t="shared" si="6"/>
        <v>-0.005308815920034934</v>
      </c>
      <c r="I19" s="46">
        <f t="shared" si="7"/>
        <v>4.276E-06</v>
      </c>
      <c r="J19" s="43">
        <f t="shared" si="8"/>
        <v>8.448E-05</v>
      </c>
      <c r="K19" s="43">
        <f t="shared" si="9"/>
        <v>0.004346655920034934</v>
      </c>
      <c r="L19" s="29">
        <f t="shared" si="10"/>
        <v>-0.004435411920034934</v>
      </c>
      <c r="P19" s="4"/>
    </row>
    <row r="20" spans="1:16" ht="12.75">
      <c r="A20" s="19">
        <f t="shared" si="11"/>
        <v>0.05</v>
      </c>
      <c r="B20" s="22">
        <f t="shared" si="0"/>
        <v>1</v>
      </c>
      <c r="C20" s="43">
        <f t="shared" si="1"/>
        <v>0.0006008</v>
      </c>
      <c r="D20" s="43">
        <f t="shared" si="2"/>
        <v>0.0004963</v>
      </c>
      <c r="E20" s="43">
        <f t="shared" si="3"/>
        <v>0.0001056</v>
      </c>
      <c r="F20" s="43">
        <f t="shared" si="4"/>
        <v>34570414721.84532</v>
      </c>
      <c r="G20" s="16">
        <f t="shared" si="5"/>
        <v>0.004086223020122117</v>
      </c>
      <c r="H20" s="29">
        <f t="shared" si="6"/>
        <v>-0.005288923020122117</v>
      </c>
      <c r="I20" s="46">
        <f t="shared" si="7"/>
        <v>5.345E-06</v>
      </c>
      <c r="J20" s="43">
        <f t="shared" si="8"/>
        <v>0.0001056</v>
      </c>
      <c r="K20" s="43">
        <f t="shared" si="9"/>
        <v>0.004086223020122117</v>
      </c>
      <c r="L20" s="29">
        <f t="shared" si="10"/>
        <v>-0.004197168020122117</v>
      </c>
      <c r="P20" s="4"/>
    </row>
    <row r="21" spans="1:16" ht="12.75">
      <c r="A21" s="19">
        <f t="shared" si="11"/>
        <v>0.060000000000000005</v>
      </c>
      <c r="B21" s="22">
        <f t="shared" si="0"/>
        <v>1.2000000000000002</v>
      </c>
      <c r="C21" s="43">
        <f t="shared" si="1"/>
        <v>0.0007209600000000001</v>
      </c>
      <c r="D21" s="43">
        <f t="shared" si="2"/>
        <v>0.0005955600000000001</v>
      </c>
      <c r="E21" s="43">
        <f t="shared" si="3"/>
        <v>0.00012672000000000003</v>
      </c>
      <c r="F21" s="43">
        <f t="shared" si="4"/>
        <v>32646355501.90597</v>
      </c>
      <c r="G21" s="16">
        <f t="shared" si="5"/>
        <v>0.0038587992203252854</v>
      </c>
      <c r="H21" s="29">
        <f t="shared" si="6"/>
        <v>-0.0053020392203252855</v>
      </c>
      <c r="I21" s="46">
        <f t="shared" si="7"/>
        <v>6.414000000000001E-06</v>
      </c>
      <c r="J21" s="43">
        <f t="shared" si="8"/>
        <v>0.00012672000000000003</v>
      </c>
      <c r="K21" s="43">
        <f t="shared" si="9"/>
        <v>0.0038587992203252854</v>
      </c>
      <c r="L21" s="29">
        <f t="shared" si="10"/>
        <v>-0.003991933220325285</v>
      </c>
      <c r="P21" s="4"/>
    </row>
    <row r="22" spans="1:16" ht="12.75">
      <c r="A22" s="19">
        <f t="shared" si="11"/>
        <v>0.07</v>
      </c>
      <c r="B22" s="22">
        <f t="shared" si="0"/>
        <v>1.4000000000000001</v>
      </c>
      <c r="C22" s="43">
        <f t="shared" si="1"/>
        <v>0.00084112</v>
      </c>
      <c r="D22" s="43">
        <f t="shared" si="2"/>
        <v>0.0006948200000000001</v>
      </c>
      <c r="E22" s="43">
        <f t="shared" si="3"/>
        <v>0.00014784000000000002</v>
      </c>
      <c r="F22" s="43">
        <f t="shared" si="4"/>
        <v>30951513632.019115</v>
      </c>
      <c r="G22" s="16">
        <f t="shared" si="5"/>
        <v>0.003658468911304659</v>
      </c>
      <c r="H22" s="29">
        <f t="shared" si="6"/>
        <v>-0.005342248911304659</v>
      </c>
      <c r="I22" s="46">
        <f t="shared" si="7"/>
        <v>7.483E-06</v>
      </c>
      <c r="J22" s="43">
        <f t="shared" si="8"/>
        <v>0.00014784000000000002</v>
      </c>
      <c r="K22" s="43">
        <f t="shared" si="9"/>
        <v>0.003658468911304659</v>
      </c>
      <c r="L22" s="29">
        <f t="shared" si="10"/>
        <v>-0.0038137919113046593</v>
      </c>
      <c r="P22" s="4"/>
    </row>
    <row r="23" spans="1:16" ht="12.75">
      <c r="A23" s="19">
        <f t="shared" si="11"/>
        <v>0.08</v>
      </c>
      <c r="B23" s="22">
        <f t="shared" si="0"/>
        <v>1.6</v>
      </c>
      <c r="C23" s="43">
        <f t="shared" si="1"/>
        <v>0.00096128</v>
      </c>
      <c r="D23" s="43">
        <f t="shared" si="2"/>
        <v>0.00079408</v>
      </c>
      <c r="E23" s="43">
        <f t="shared" si="3"/>
        <v>0.00016896</v>
      </c>
      <c r="F23" s="43">
        <f t="shared" si="4"/>
        <v>29447126313.416008</v>
      </c>
      <c r="G23" s="16">
        <f t="shared" si="5"/>
        <v>0.0034806503302457718</v>
      </c>
      <c r="H23" s="29">
        <f t="shared" si="6"/>
        <v>-0.005404970330245772</v>
      </c>
      <c r="I23" s="46">
        <f t="shared" si="7"/>
        <v>8.552E-06</v>
      </c>
      <c r="J23" s="43">
        <f t="shared" si="8"/>
        <v>0.00016896</v>
      </c>
      <c r="K23" s="43">
        <f t="shared" si="9"/>
        <v>0.0034806503302457718</v>
      </c>
      <c r="L23" s="29">
        <f t="shared" si="10"/>
        <v>-0.0036581623302457717</v>
      </c>
      <c r="P23" s="4"/>
    </row>
    <row r="24" spans="1:16" ht="12.75">
      <c r="A24" s="19">
        <f t="shared" si="11"/>
        <v>0.09</v>
      </c>
      <c r="B24" s="22">
        <f t="shared" si="0"/>
        <v>1.7999999999999998</v>
      </c>
      <c r="C24" s="43">
        <f t="shared" si="1"/>
        <v>0.00108144</v>
      </c>
      <c r="D24" s="43">
        <f t="shared" si="2"/>
        <v>0.0008933399999999998</v>
      </c>
      <c r="E24" s="43">
        <f t="shared" si="3"/>
        <v>0.00019008</v>
      </c>
      <c r="F24" s="43">
        <f t="shared" si="4"/>
        <v>28102704557.09712</v>
      </c>
      <c r="G24" s="16">
        <f t="shared" si="5"/>
        <v>0.003321739678648879</v>
      </c>
      <c r="H24" s="29">
        <f t="shared" si="6"/>
        <v>-0.005486599678648878</v>
      </c>
      <c r="I24" s="46">
        <f t="shared" si="7"/>
        <v>9.620999999999998E-06</v>
      </c>
      <c r="J24" s="43">
        <f t="shared" si="8"/>
        <v>0.00019008</v>
      </c>
      <c r="K24" s="43">
        <f t="shared" si="9"/>
        <v>0.003321739678648879</v>
      </c>
      <c r="L24" s="29">
        <f t="shared" si="10"/>
        <v>-0.003521440678648879</v>
      </c>
      <c r="P24" s="4"/>
    </row>
    <row r="25" spans="1:16" ht="12.75">
      <c r="A25" s="19">
        <f t="shared" si="11"/>
        <v>0.09999999999999999</v>
      </c>
      <c r="B25" s="22">
        <f t="shared" si="0"/>
        <v>1.9999999999999998</v>
      </c>
      <c r="C25" s="43">
        <f t="shared" si="1"/>
        <v>0.0012015999999999997</v>
      </c>
      <c r="D25" s="43">
        <f t="shared" si="2"/>
        <v>0.0009925999999999997</v>
      </c>
      <c r="E25" s="43">
        <f t="shared" si="3"/>
        <v>0.00021119999999999998</v>
      </c>
      <c r="F25" s="43">
        <f t="shared" si="4"/>
        <v>26893937487.33536</v>
      </c>
      <c r="G25" s="16">
        <f t="shared" si="5"/>
        <v>0.0031788634110030394</v>
      </c>
      <c r="H25" s="29">
        <f t="shared" si="6"/>
        <v>-0.005584263411003039</v>
      </c>
      <c r="I25" s="46">
        <f t="shared" si="7"/>
        <v>1.0689999999999998E-05</v>
      </c>
      <c r="J25" s="43">
        <f t="shared" si="8"/>
        <v>0.00021119999999999998</v>
      </c>
      <c r="K25" s="43">
        <f t="shared" si="9"/>
        <v>0.0031788634110030394</v>
      </c>
      <c r="L25" s="29">
        <f t="shared" si="10"/>
        <v>-0.003400753411003039</v>
      </c>
      <c r="P25" s="4"/>
    </row>
    <row r="26" spans="1:16" ht="12.75">
      <c r="A26" s="19">
        <f t="shared" si="11"/>
        <v>0.10999999999999999</v>
      </c>
      <c r="B26" s="22">
        <f t="shared" si="0"/>
        <v>2.1999999999999997</v>
      </c>
      <c r="C26" s="43">
        <f t="shared" si="1"/>
        <v>0.0013217599999999997</v>
      </c>
      <c r="D26" s="43">
        <f t="shared" si="2"/>
        <v>0.0010918599999999998</v>
      </c>
      <c r="E26" s="43">
        <f t="shared" si="3"/>
        <v>0.00023231999999999997</v>
      </c>
      <c r="F26" s="43">
        <f t="shared" si="4"/>
        <v>25801202921.89007</v>
      </c>
      <c r="G26" s="16">
        <f t="shared" si="5"/>
        <v>0.0030497021853674064</v>
      </c>
      <c r="H26" s="29">
        <f t="shared" si="6"/>
        <v>-0.005695642185367406</v>
      </c>
      <c r="I26" s="46">
        <f t="shared" si="7"/>
        <v>1.1758999999999997E-05</v>
      </c>
      <c r="J26" s="43">
        <f t="shared" si="8"/>
        <v>0.00023231999999999997</v>
      </c>
      <c r="K26" s="43">
        <f t="shared" si="9"/>
        <v>0.0030497021853674064</v>
      </c>
      <c r="L26" s="29">
        <f t="shared" si="10"/>
        <v>-0.0032937811853674063</v>
      </c>
      <c r="P26" s="4"/>
    </row>
    <row r="27" spans="1:16" ht="12.75">
      <c r="A27" s="19">
        <f t="shared" si="11"/>
        <v>0.11999999999999998</v>
      </c>
      <c r="B27" s="22">
        <f t="shared" si="0"/>
        <v>2.3999999999999995</v>
      </c>
      <c r="C27" s="43">
        <f t="shared" si="1"/>
        <v>0.0014419199999999995</v>
      </c>
      <c r="D27" s="43">
        <f t="shared" si="2"/>
        <v>0.0011911199999999997</v>
      </c>
      <c r="E27" s="43">
        <f t="shared" si="3"/>
        <v>0.00025343999999999996</v>
      </c>
      <c r="F27" s="43">
        <f t="shared" si="4"/>
        <v>24808489015.639378</v>
      </c>
      <c r="G27" s="16">
        <f t="shared" si="5"/>
        <v>0.002932363401648574</v>
      </c>
      <c r="H27" s="29">
        <f t="shared" si="6"/>
        <v>-0.0058188434016485735</v>
      </c>
      <c r="I27" s="46">
        <f t="shared" si="7"/>
        <v>1.2827999999999996E-05</v>
      </c>
      <c r="J27" s="43">
        <f t="shared" si="8"/>
        <v>0.00025343999999999996</v>
      </c>
      <c r="K27" s="43">
        <f t="shared" si="9"/>
        <v>0.002932363401648574</v>
      </c>
      <c r="L27" s="29">
        <f t="shared" si="10"/>
        <v>-0.003198631401648574</v>
      </c>
      <c r="P27" s="4"/>
    </row>
    <row r="28" spans="1:16" ht="12.75">
      <c r="A28" s="19">
        <f t="shared" si="11"/>
        <v>0.12999999999999998</v>
      </c>
      <c r="B28" s="22">
        <f t="shared" si="0"/>
        <v>2.5999999999999996</v>
      </c>
      <c r="C28" s="43">
        <f t="shared" si="1"/>
        <v>0.0015620799999999998</v>
      </c>
      <c r="D28" s="43">
        <f t="shared" si="2"/>
        <v>0.0012903799999999998</v>
      </c>
      <c r="E28" s="43">
        <f t="shared" si="3"/>
        <v>0.00027456</v>
      </c>
      <c r="F28" s="43">
        <f t="shared" si="4"/>
        <v>23902600430.958664</v>
      </c>
      <c r="G28" s="16">
        <f t="shared" si="5"/>
        <v>0.0028252873709393137</v>
      </c>
      <c r="H28" s="29">
        <f t="shared" si="6"/>
        <v>-0.005952307370939313</v>
      </c>
      <c r="I28" s="46">
        <f t="shared" si="7"/>
        <v>1.3896999999999998E-05</v>
      </c>
      <c r="J28" s="43">
        <f t="shared" si="8"/>
        <v>0.00027456</v>
      </c>
      <c r="K28" s="43">
        <f t="shared" si="9"/>
        <v>0.0028252873709393137</v>
      </c>
      <c r="L28" s="29">
        <f t="shared" si="10"/>
        <v>-0.003113744370939314</v>
      </c>
      <c r="P28" s="4"/>
    </row>
    <row r="29" spans="1:16" ht="12.75">
      <c r="A29" s="19">
        <f t="shared" si="11"/>
        <v>0.13999999999999999</v>
      </c>
      <c r="B29" s="22">
        <f t="shared" si="0"/>
        <v>2.8</v>
      </c>
      <c r="C29" s="43">
        <f t="shared" si="1"/>
        <v>0.0016822399999999998</v>
      </c>
      <c r="D29" s="43">
        <f t="shared" si="2"/>
        <v>0.00138964</v>
      </c>
      <c r="E29" s="43">
        <f t="shared" si="3"/>
        <v>0.00029568</v>
      </c>
      <c r="F29" s="43">
        <f t="shared" si="4"/>
        <v>23072565139.005898</v>
      </c>
      <c r="G29" s="16">
        <f t="shared" si="5"/>
        <v>0.0027271771994304968</v>
      </c>
      <c r="H29" s="29">
        <f t="shared" si="6"/>
        <v>-0.006094737199430497</v>
      </c>
      <c r="I29" s="46">
        <f t="shared" si="7"/>
        <v>1.4965999999999999E-05</v>
      </c>
      <c r="J29" s="43">
        <f t="shared" si="8"/>
        <v>0.00029568</v>
      </c>
      <c r="K29" s="43">
        <f t="shared" si="9"/>
        <v>0.0027271771994304968</v>
      </c>
      <c r="L29" s="29">
        <f t="shared" si="10"/>
        <v>-0.0030378231994304967</v>
      </c>
      <c r="P29" s="4"/>
    </row>
    <row r="30" spans="1:16" ht="12.75">
      <c r="A30" s="19">
        <f t="shared" si="11"/>
        <v>0.15</v>
      </c>
      <c r="B30" s="22">
        <f t="shared" si="0"/>
        <v>3</v>
      </c>
      <c r="C30" s="43">
        <f t="shared" si="1"/>
        <v>0.0018024</v>
      </c>
      <c r="D30" s="43">
        <f t="shared" si="2"/>
        <v>0.0014889</v>
      </c>
      <c r="E30" s="43">
        <f t="shared" si="3"/>
        <v>0.0003168</v>
      </c>
      <c r="F30" s="43">
        <f t="shared" si="4"/>
        <v>22309185084.882782</v>
      </c>
      <c r="G30" s="16">
        <f t="shared" si="5"/>
        <v>0.0026369456770331447</v>
      </c>
      <c r="H30" s="29">
        <f t="shared" si="6"/>
        <v>-0.006245045677033144</v>
      </c>
      <c r="I30" s="46">
        <f t="shared" si="7"/>
        <v>1.6034999999999998E-05</v>
      </c>
      <c r="J30" s="43">
        <f t="shared" si="8"/>
        <v>0.0003168</v>
      </c>
      <c r="K30" s="43">
        <f t="shared" si="9"/>
        <v>0.0026369456770331447</v>
      </c>
      <c r="L30" s="29">
        <f t="shared" si="10"/>
        <v>-0.002969780677033145</v>
      </c>
      <c r="P30" s="4"/>
    </row>
    <row r="31" spans="1:16" ht="12.75">
      <c r="A31" s="19">
        <f t="shared" si="11"/>
        <v>0.16</v>
      </c>
      <c r="B31" s="22">
        <f t="shared" si="0"/>
        <v>3.2</v>
      </c>
      <c r="C31" s="43">
        <f t="shared" si="1"/>
        <v>0.00192256</v>
      </c>
      <c r="D31" s="43">
        <f t="shared" si="2"/>
        <v>0.00158816</v>
      </c>
      <c r="E31" s="43">
        <f t="shared" si="3"/>
        <v>0.00033792</v>
      </c>
      <c r="F31" s="43">
        <f t="shared" si="4"/>
        <v>21604691592.851593</v>
      </c>
      <c r="G31" s="16">
        <f t="shared" si="5"/>
        <v>0.0025536745462750583</v>
      </c>
      <c r="H31" s="29">
        <f t="shared" si="6"/>
        <v>-0.006402314546275059</v>
      </c>
      <c r="I31" s="46">
        <f t="shared" si="7"/>
        <v>1.7104E-05</v>
      </c>
      <c r="J31" s="43">
        <f t="shared" si="8"/>
        <v>0.00033792</v>
      </c>
      <c r="K31" s="43">
        <f t="shared" si="9"/>
        <v>0.0025536745462750583</v>
      </c>
      <c r="L31" s="29">
        <f t="shared" si="10"/>
        <v>-0.0029086985462750585</v>
      </c>
      <c r="P31" s="4"/>
    </row>
    <row r="32" spans="1:16" ht="12.75">
      <c r="A32" s="19">
        <f t="shared" si="11"/>
        <v>0.17</v>
      </c>
      <c r="B32" s="22">
        <f t="shared" si="0"/>
        <v>3.4000000000000004</v>
      </c>
      <c r="C32" s="43">
        <f t="shared" si="1"/>
        <v>0.00204272</v>
      </c>
      <c r="D32" s="43">
        <f t="shared" si="2"/>
        <v>0.00168742</v>
      </c>
      <c r="E32" s="43">
        <f t="shared" si="3"/>
        <v>0.00035904000000000003</v>
      </c>
      <c r="F32" s="43">
        <f t="shared" si="4"/>
        <v>20952478092.74495</v>
      </c>
      <c r="G32" s="16">
        <f t="shared" si="5"/>
        <v>0.002476582910562453</v>
      </c>
      <c r="H32" s="29">
        <f t="shared" si="6"/>
        <v>-0.006565762910562453</v>
      </c>
      <c r="I32" s="46">
        <f t="shared" si="7"/>
        <v>1.8173E-05</v>
      </c>
      <c r="J32" s="43">
        <f t="shared" si="8"/>
        <v>0.00035904000000000003</v>
      </c>
      <c r="K32" s="43">
        <f t="shared" si="9"/>
        <v>0.002476582910562453</v>
      </c>
      <c r="L32" s="29">
        <f t="shared" si="10"/>
        <v>-0.002853795910562453</v>
      </c>
      <c r="P32" s="4"/>
    </row>
    <row r="33" spans="1:16" ht="12.75">
      <c r="A33" s="19">
        <f t="shared" si="11"/>
        <v>0.18000000000000002</v>
      </c>
      <c r="B33" s="22">
        <f t="shared" si="0"/>
        <v>3.6000000000000005</v>
      </c>
      <c r="C33" s="43">
        <f t="shared" si="1"/>
        <v>0.0021628800000000003</v>
      </c>
      <c r="D33" s="43">
        <f t="shared" si="2"/>
        <v>0.0017866800000000001</v>
      </c>
      <c r="E33" s="43">
        <f t="shared" si="3"/>
        <v>0.0003801600000000001</v>
      </c>
      <c r="F33" s="43">
        <f t="shared" si="4"/>
        <v>20346890656.092285</v>
      </c>
      <c r="G33" s="16">
        <f t="shared" si="5"/>
        <v>0.002405002475550108</v>
      </c>
      <c r="H33" s="29">
        <f t="shared" si="6"/>
        <v>-0.006734722475550108</v>
      </c>
      <c r="I33" s="46">
        <f t="shared" si="7"/>
        <v>1.9242000000000003E-05</v>
      </c>
      <c r="J33" s="43">
        <f t="shared" si="8"/>
        <v>0.0003801600000000001</v>
      </c>
      <c r="K33" s="43">
        <f t="shared" si="9"/>
        <v>0.002405002475550108</v>
      </c>
      <c r="L33" s="29">
        <f t="shared" si="10"/>
        <v>-0.002804404475550108</v>
      </c>
      <c r="P33" s="4"/>
    </row>
    <row r="34" spans="1:16" ht="12.75">
      <c r="A34" s="19">
        <f t="shared" si="11"/>
        <v>0.19000000000000003</v>
      </c>
      <c r="B34" s="22">
        <f t="shared" si="0"/>
        <v>3.8000000000000007</v>
      </c>
      <c r="C34" s="43">
        <f t="shared" si="1"/>
        <v>0.0022830400000000005</v>
      </c>
      <c r="D34" s="43">
        <f t="shared" si="2"/>
        <v>0.0018859400000000002</v>
      </c>
      <c r="E34" s="43">
        <f t="shared" si="3"/>
        <v>0.0004012800000000001</v>
      </c>
      <c r="F34" s="43">
        <f t="shared" si="4"/>
        <v>19783062261.656227</v>
      </c>
      <c r="G34" s="16">
        <f t="shared" si="5"/>
        <v>0.0023383579593277658</v>
      </c>
      <c r="H34" s="29">
        <f t="shared" si="6"/>
        <v>-0.006908617959327767</v>
      </c>
      <c r="I34" s="46">
        <f t="shared" si="7"/>
        <v>2.0311000000000003E-05</v>
      </c>
      <c r="J34" s="43">
        <f t="shared" si="8"/>
        <v>0.0004012800000000001</v>
      </c>
      <c r="K34" s="43">
        <f t="shared" si="9"/>
        <v>0.0023383579593277658</v>
      </c>
      <c r="L34" s="29">
        <f t="shared" si="10"/>
        <v>-0.002759948959327766</v>
      </c>
      <c r="P34" s="4"/>
    </row>
    <row r="35" spans="1:16" ht="12.75">
      <c r="A35" s="19">
        <f t="shared" si="11"/>
        <v>0.20000000000000004</v>
      </c>
      <c r="B35" s="22">
        <f t="shared" si="0"/>
        <v>4.000000000000001</v>
      </c>
      <c r="C35" s="43">
        <f t="shared" si="1"/>
        <v>0.0024032000000000003</v>
      </c>
      <c r="D35" s="43">
        <f t="shared" si="2"/>
        <v>0.0019852000000000003</v>
      </c>
      <c r="E35" s="43">
        <f t="shared" si="3"/>
        <v>0.00042240000000000013</v>
      </c>
      <c r="F35" s="43">
        <f t="shared" si="4"/>
        <v>19256780497.646263</v>
      </c>
      <c r="G35" s="16">
        <f t="shared" si="5"/>
        <v>0.002276151454821788</v>
      </c>
      <c r="H35" s="29">
        <f t="shared" si="6"/>
        <v>-0.007086951454821789</v>
      </c>
      <c r="I35" s="46">
        <f t="shared" si="7"/>
        <v>2.1380000000000002E-05</v>
      </c>
      <c r="J35" s="43">
        <f t="shared" si="8"/>
        <v>0.00042240000000000013</v>
      </c>
      <c r="K35" s="43">
        <f t="shared" si="9"/>
        <v>0.002276151454821788</v>
      </c>
      <c r="L35" s="29">
        <f t="shared" si="10"/>
        <v>-0.002719931454821788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J2" sqref="J2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6</v>
      </c>
      <c r="C4" s="2" t="s">
        <v>4</v>
      </c>
      <c r="D4" s="11">
        <v>3</v>
      </c>
      <c r="E4" s="2" t="s">
        <v>1</v>
      </c>
      <c r="F4" s="42">
        <v>5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0.175</v>
      </c>
      <c r="C6" t="s">
        <v>5</v>
      </c>
      <c r="D6">
        <v>1.75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0.002289</v>
      </c>
      <c r="D11" s="45">
        <v>0.002068</v>
      </c>
      <c r="E11" s="45">
        <v>0.001455</v>
      </c>
      <c r="F11" s="43"/>
      <c r="G11" s="43">
        <v>3.545E-13</v>
      </c>
      <c r="H11" s="26" t="s">
        <v>21</v>
      </c>
      <c r="I11" s="45">
        <v>2.227E-05</v>
      </c>
      <c r="J11" s="45">
        <f>E11</f>
        <v>0.001455</v>
      </c>
      <c r="K11" s="43">
        <f>G11</f>
        <v>3.545E-13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0.01776045</v>
      </c>
      <c r="H15" s="29">
        <f aca="true" t="shared" si="6" ref="H15:H46">-(C15+D15+E15+G15)</f>
        <v>-0.01776045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0.01776045</v>
      </c>
      <c r="L15" s="29">
        <f aca="true" t="shared" si="10" ref="L15:L46">-(I15+J15+K15)</f>
        <v>-0.01776045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0.1</v>
      </c>
      <c r="C16" s="43">
        <f t="shared" si="1"/>
        <v>0.00022889999999999998</v>
      </c>
      <c r="D16" s="43">
        <f t="shared" si="2"/>
        <v>0.0002068</v>
      </c>
      <c r="E16" s="43">
        <f t="shared" si="3"/>
        <v>0.00014549999999999999</v>
      </c>
      <c r="F16" s="43">
        <f t="shared" si="4"/>
        <v>45839368957.169464</v>
      </c>
      <c r="G16" s="25">
        <f t="shared" si="5"/>
        <v>0.016250056295316576</v>
      </c>
      <c r="H16" s="29">
        <f t="shared" si="6"/>
        <v>-0.016831256295316576</v>
      </c>
      <c r="I16" s="46">
        <f t="shared" si="7"/>
        <v>2.227E-06</v>
      </c>
      <c r="J16" s="43">
        <f t="shared" si="8"/>
        <v>0.00014549999999999999</v>
      </c>
      <c r="K16" s="43">
        <f t="shared" si="9"/>
        <v>0.016250056295316576</v>
      </c>
      <c r="L16" s="29">
        <f t="shared" si="10"/>
        <v>-0.016397783295316576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0.2</v>
      </c>
      <c r="C17" s="43">
        <f t="shared" si="1"/>
        <v>0.00045779999999999996</v>
      </c>
      <c r="D17" s="43">
        <f t="shared" si="2"/>
        <v>0.0004136</v>
      </c>
      <c r="E17" s="43">
        <f t="shared" si="3"/>
        <v>0.00029099999999999997</v>
      </c>
      <c r="F17" s="43">
        <f t="shared" si="4"/>
        <v>42303630766.60988</v>
      </c>
      <c r="G17" s="16">
        <f t="shared" si="5"/>
        <v>0.014996637106763203</v>
      </c>
      <c r="H17" s="29">
        <f t="shared" si="6"/>
        <v>-0.016159037106763204</v>
      </c>
      <c r="I17" s="46">
        <f t="shared" si="7"/>
        <v>4.454E-06</v>
      </c>
      <c r="J17" s="43">
        <f t="shared" si="8"/>
        <v>0.00029099999999999997</v>
      </c>
      <c r="K17" s="43">
        <f t="shared" si="9"/>
        <v>0.014996637106763203</v>
      </c>
      <c r="L17" s="29">
        <f t="shared" si="10"/>
        <v>-0.015292091106763203</v>
      </c>
      <c r="P17" s="4"/>
    </row>
    <row r="18" spans="1:16" ht="12.75">
      <c r="A18" s="19">
        <f t="shared" si="11"/>
        <v>0.03</v>
      </c>
      <c r="B18" s="22">
        <f t="shared" si="0"/>
        <v>0.3</v>
      </c>
      <c r="C18" s="43">
        <f t="shared" si="1"/>
        <v>0.0006866999999999999</v>
      </c>
      <c r="D18" s="43">
        <f t="shared" si="2"/>
        <v>0.0006204</v>
      </c>
      <c r="E18" s="43">
        <f t="shared" si="3"/>
        <v>0.0004365</v>
      </c>
      <c r="F18" s="43">
        <f t="shared" si="4"/>
        <v>39322088524.33281</v>
      </c>
      <c r="G18" s="16">
        <f t="shared" si="5"/>
        <v>0.013939680381875982</v>
      </c>
      <c r="H18" s="29">
        <f t="shared" si="6"/>
        <v>-0.015683280381875983</v>
      </c>
      <c r="I18" s="46">
        <f t="shared" si="7"/>
        <v>6.680999999999999E-06</v>
      </c>
      <c r="J18" s="43">
        <f t="shared" si="8"/>
        <v>0.0004365</v>
      </c>
      <c r="K18" s="43">
        <f t="shared" si="9"/>
        <v>0.013939680381875982</v>
      </c>
      <c r="L18" s="29">
        <f t="shared" si="10"/>
        <v>-0.014382861381875982</v>
      </c>
      <c r="P18" s="4"/>
    </row>
    <row r="19" spans="1:16" ht="12.75">
      <c r="A19" s="19">
        <f t="shared" si="11"/>
        <v>0.04</v>
      </c>
      <c r="B19" s="22">
        <f t="shared" si="0"/>
        <v>0.4</v>
      </c>
      <c r="C19" s="43">
        <f t="shared" si="1"/>
        <v>0.0009155999999999999</v>
      </c>
      <c r="D19" s="43">
        <f t="shared" si="2"/>
        <v>0.0008272</v>
      </c>
      <c r="E19" s="43">
        <f t="shared" si="3"/>
        <v>0.0005819999999999999</v>
      </c>
      <c r="F19" s="43">
        <f t="shared" si="4"/>
        <v>36773738748.1805</v>
      </c>
      <c r="G19" s="16">
        <f t="shared" si="5"/>
        <v>0.013036290386229986</v>
      </c>
      <c r="H19" s="29">
        <f t="shared" si="6"/>
        <v>-0.015361090386229986</v>
      </c>
      <c r="I19" s="46">
        <f t="shared" si="7"/>
        <v>8.908E-06</v>
      </c>
      <c r="J19" s="43">
        <f t="shared" si="8"/>
        <v>0.0005819999999999999</v>
      </c>
      <c r="K19" s="43">
        <f t="shared" si="9"/>
        <v>0.013036290386229986</v>
      </c>
      <c r="L19" s="29">
        <f t="shared" si="10"/>
        <v>-0.013627198386229986</v>
      </c>
      <c r="P19" s="4"/>
    </row>
    <row r="20" spans="1:16" ht="12.75">
      <c r="A20" s="19">
        <f t="shared" si="11"/>
        <v>0.05</v>
      </c>
      <c r="B20" s="22">
        <f t="shared" si="0"/>
        <v>0.5</v>
      </c>
      <c r="C20" s="43">
        <f t="shared" si="1"/>
        <v>0.0011445</v>
      </c>
      <c r="D20" s="43">
        <f t="shared" si="2"/>
        <v>0.001034</v>
      </c>
      <c r="E20" s="43">
        <f t="shared" si="3"/>
        <v>0.0007275</v>
      </c>
      <c r="F20" s="43">
        <f t="shared" si="4"/>
        <v>34570414721.84532</v>
      </c>
      <c r="G20" s="16">
        <f t="shared" si="5"/>
        <v>0.012255212018894167</v>
      </c>
      <c r="H20" s="29">
        <f t="shared" si="6"/>
        <v>-0.015161212018894168</v>
      </c>
      <c r="I20" s="46">
        <f t="shared" si="7"/>
        <v>1.1135E-05</v>
      </c>
      <c r="J20" s="43">
        <f t="shared" si="8"/>
        <v>0.0007275</v>
      </c>
      <c r="K20" s="43">
        <f t="shared" si="9"/>
        <v>0.012255212018894167</v>
      </c>
      <c r="L20" s="29">
        <f t="shared" si="10"/>
        <v>-0.012993847018894167</v>
      </c>
      <c r="P20" s="4"/>
    </row>
    <row r="21" spans="1:16" ht="12.75">
      <c r="A21" s="19">
        <f t="shared" si="11"/>
        <v>0.060000000000000005</v>
      </c>
      <c r="B21" s="22">
        <f t="shared" si="0"/>
        <v>0.6000000000000001</v>
      </c>
      <c r="C21" s="43">
        <f t="shared" si="1"/>
        <v>0.0013734</v>
      </c>
      <c r="D21" s="43">
        <f t="shared" si="2"/>
        <v>0.0012408000000000002</v>
      </c>
      <c r="E21" s="43">
        <f t="shared" si="3"/>
        <v>0.0008730000000000001</v>
      </c>
      <c r="F21" s="43">
        <f t="shared" si="4"/>
        <v>32646355501.90597</v>
      </c>
      <c r="G21" s="16">
        <f t="shared" si="5"/>
        <v>0.011573133025425668</v>
      </c>
      <c r="H21" s="29">
        <f t="shared" si="6"/>
        <v>-0.015060333025425669</v>
      </c>
      <c r="I21" s="46">
        <f t="shared" si="7"/>
        <v>1.3362000000000002E-05</v>
      </c>
      <c r="J21" s="43">
        <f t="shared" si="8"/>
        <v>0.0008730000000000001</v>
      </c>
      <c r="K21" s="43">
        <f t="shared" si="9"/>
        <v>0.011573133025425668</v>
      </c>
      <c r="L21" s="29">
        <f t="shared" si="10"/>
        <v>-0.012459495025425668</v>
      </c>
      <c r="P21" s="4"/>
    </row>
    <row r="22" spans="1:16" ht="12.75">
      <c r="A22" s="19">
        <f t="shared" si="11"/>
        <v>0.07</v>
      </c>
      <c r="B22" s="22">
        <f t="shared" si="0"/>
        <v>0.7000000000000001</v>
      </c>
      <c r="C22" s="43">
        <f t="shared" si="1"/>
        <v>0.0016023</v>
      </c>
      <c r="D22" s="43">
        <f t="shared" si="2"/>
        <v>0.0014476</v>
      </c>
      <c r="E22" s="43">
        <f t="shared" si="3"/>
        <v>0.0010185</v>
      </c>
      <c r="F22" s="43">
        <f t="shared" si="4"/>
        <v>30951513632.019115</v>
      </c>
      <c r="G22" s="16">
        <f t="shared" si="5"/>
        <v>0.010972311582550777</v>
      </c>
      <c r="H22" s="29">
        <f t="shared" si="6"/>
        <v>-0.015040711582550777</v>
      </c>
      <c r="I22" s="46">
        <f t="shared" si="7"/>
        <v>1.5589E-05</v>
      </c>
      <c r="J22" s="43">
        <f t="shared" si="8"/>
        <v>0.0010185</v>
      </c>
      <c r="K22" s="43">
        <f t="shared" si="9"/>
        <v>0.010972311582550777</v>
      </c>
      <c r="L22" s="29">
        <f t="shared" si="10"/>
        <v>-0.012006400582550777</v>
      </c>
      <c r="P22" s="4"/>
    </row>
    <row r="23" spans="1:16" ht="12.75">
      <c r="A23" s="19">
        <f t="shared" si="11"/>
        <v>0.08</v>
      </c>
      <c r="B23" s="22">
        <f t="shared" si="0"/>
        <v>0.8</v>
      </c>
      <c r="C23" s="43">
        <f t="shared" si="1"/>
        <v>0.0018311999999999998</v>
      </c>
      <c r="D23" s="43">
        <f t="shared" si="2"/>
        <v>0.0016544</v>
      </c>
      <c r="E23" s="43">
        <f t="shared" si="3"/>
        <v>0.0011639999999999999</v>
      </c>
      <c r="F23" s="43">
        <f t="shared" si="4"/>
        <v>29447126313.416008</v>
      </c>
      <c r="G23" s="16">
        <f t="shared" si="5"/>
        <v>0.010439006278105975</v>
      </c>
      <c r="H23" s="29">
        <f t="shared" si="6"/>
        <v>-0.015088606278105975</v>
      </c>
      <c r="I23" s="46">
        <f t="shared" si="7"/>
        <v>1.7816E-05</v>
      </c>
      <c r="J23" s="43">
        <f t="shared" si="8"/>
        <v>0.0011639999999999999</v>
      </c>
      <c r="K23" s="43">
        <f t="shared" si="9"/>
        <v>0.010439006278105975</v>
      </c>
      <c r="L23" s="29">
        <f t="shared" si="10"/>
        <v>-0.011620822278105975</v>
      </c>
      <c r="P23" s="4"/>
    </row>
    <row r="24" spans="1:16" ht="12.75">
      <c r="A24" s="19">
        <f t="shared" si="11"/>
        <v>0.09</v>
      </c>
      <c r="B24" s="22">
        <f t="shared" si="0"/>
        <v>0.8999999999999999</v>
      </c>
      <c r="C24" s="43">
        <f t="shared" si="1"/>
        <v>0.0020600999999999996</v>
      </c>
      <c r="D24" s="43">
        <f t="shared" si="2"/>
        <v>0.0018611999999999997</v>
      </c>
      <c r="E24" s="43">
        <f t="shared" si="3"/>
        <v>0.0013095</v>
      </c>
      <c r="F24" s="43">
        <f t="shared" si="4"/>
        <v>28102704557.09712</v>
      </c>
      <c r="G24" s="16">
        <f t="shared" si="5"/>
        <v>0.009962408765490928</v>
      </c>
      <c r="H24" s="29">
        <f t="shared" si="6"/>
        <v>-0.015193208765490927</v>
      </c>
      <c r="I24" s="46">
        <f t="shared" si="7"/>
        <v>2.0042999999999998E-05</v>
      </c>
      <c r="J24" s="43">
        <f t="shared" si="8"/>
        <v>0.0013095</v>
      </c>
      <c r="K24" s="43">
        <f t="shared" si="9"/>
        <v>0.009962408765490928</v>
      </c>
      <c r="L24" s="29">
        <f t="shared" si="10"/>
        <v>-0.011291951765490929</v>
      </c>
      <c r="P24" s="4"/>
    </row>
    <row r="25" spans="1:16" ht="12.75">
      <c r="A25" s="19">
        <f t="shared" si="11"/>
        <v>0.09999999999999999</v>
      </c>
      <c r="B25" s="22">
        <f t="shared" si="0"/>
        <v>0.9999999999999999</v>
      </c>
      <c r="C25" s="43">
        <f t="shared" si="1"/>
        <v>0.0022889999999999994</v>
      </c>
      <c r="D25" s="43">
        <f t="shared" si="2"/>
        <v>0.0020679999999999995</v>
      </c>
      <c r="E25" s="43">
        <f t="shared" si="3"/>
        <v>0.0014549999999999997</v>
      </c>
      <c r="F25" s="43">
        <f t="shared" si="4"/>
        <v>26893937487.33536</v>
      </c>
      <c r="G25" s="16">
        <f t="shared" si="5"/>
        <v>0.009533900839260387</v>
      </c>
      <c r="H25" s="29">
        <f t="shared" si="6"/>
        <v>-0.015345900839260386</v>
      </c>
      <c r="I25" s="46">
        <f t="shared" si="7"/>
        <v>2.2269999999999995E-05</v>
      </c>
      <c r="J25" s="43">
        <f t="shared" si="8"/>
        <v>0.0014549999999999997</v>
      </c>
      <c r="K25" s="43">
        <f t="shared" si="9"/>
        <v>0.009533900839260387</v>
      </c>
      <c r="L25" s="29">
        <f t="shared" si="10"/>
        <v>-0.011011170839260386</v>
      </c>
      <c r="P25" s="4"/>
    </row>
    <row r="26" spans="1:16" ht="12.75">
      <c r="A26" s="19">
        <f t="shared" si="11"/>
        <v>0.10999999999999999</v>
      </c>
      <c r="B26" s="22">
        <f t="shared" si="0"/>
        <v>1.0999999999999999</v>
      </c>
      <c r="C26" s="43">
        <f t="shared" si="1"/>
        <v>0.0025178999999999996</v>
      </c>
      <c r="D26" s="43">
        <f t="shared" si="2"/>
        <v>0.0022747999999999996</v>
      </c>
      <c r="E26" s="43">
        <f t="shared" si="3"/>
        <v>0.0016004999999999997</v>
      </c>
      <c r="F26" s="43">
        <f t="shared" si="4"/>
        <v>25801202921.89007</v>
      </c>
      <c r="G26" s="16">
        <f t="shared" si="5"/>
        <v>0.00914652643581003</v>
      </c>
      <c r="H26" s="29">
        <f t="shared" si="6"/>
        <v>-0.015539726435810029</v>
      </c>
      <c r="I26" s="46">
        <f t="shared" si="7"/>
        <v>2.4496999999999996E-05</v>
      </c>
      <c r="J26" s="43">
        <f t="shared" si="8"/>
        <v>0.0016004999999999997</v>
      </c>
      <c r="K26" s="43">
        <f t="shared" si="9"/>
        <v>0.00914652643581003</v>
      </c>
      <c r="L26" s="29">
        <f t="shared" si="10"/>
        <v>-0.01077152343581003</v>
      </c>
      <c r="P26" s="4"/>
    </row>
    <row r="27" spans="1:16" ht="12.75">
      <c r="A27" s="19">
        <f t="shared" si="11"/>
        <v>0.11999999999999998</v>
      </c>
      <c r="B27" s="22">
        <f t="shared" si="0"/>
        <v>1.1999999999999997</v>
      </c>
      <c r="C27" s="43">
        <f t="shared" si="1"/>
        <v>0.0027467999999999993</v>
      </c>
      <c r="D27" s="43">
        <f t="shared" si="2"/>
        <v>0.0024815999999999996</v>
      </c>
      <c r="E27" s="43">
        <f t="shared" si="3"/>
        <v>0.0017459999999999995</v>
      </c>
      <c r="F27" s="43">
        <f t="shared" si="4"/>
        <v>24808489015.639378</v>
      </c>
      <c r="G27" s="16">
        <f t="shared" si="5"/>
        <v>0.00879460935604416</v>
      </c>
      <c r="H27" s="29">
        <f t="shared" si="6"/>
        <v>-0.01576900935604416</v>
      </c>
      <c r="I27" s="46">
        <f t="shared" si="7"/>
        <v>2.6723999999999994E-05</v>
      </c>
      <c r="J27" s="43">
        <f t="shared" si="8"/>
        <v>0.0017459999999999995</v>
      </c>
      <c r="K27" s="43">
        <f t="shared" si="9"/>
        <v>0.00879460935604416</v>
      </c>
      <c r="L27" s="29">
        <f t="shared" si="10"/>
        <v>-0.01056733335604416</v>
      </c>
      <c r="P27" s="4"/>
    </row>
    <row r="28" spans="1:16" ht="12.75">
      <c r="A28" s="19">
        <f t="shared" si="11"/>
        <v>0.12999999999999998</v>
      </c>
      <c r="B28" s="22">
        <f t="shared" si="0"/>
        <v>1.2999999999999998</v>
      </c>
      <c r="C28" s="43">
        <f t="shared" si="1"/>
        <v>0.0029756999999999995</v>
      </c>
      <c r="D28" s="43">
        <f t="shared" si="2"/>
        <v>0.0026883999999999996</v>
      </c>
      <c r="E28" s="43">
        <f t="shared" si="3"/>
        <v>0.0018914999999999997</v>
      </c>
      <c r="F28" s="43">
        <f t="shared" si="4"/>
        <v>23902600430.958664</v>
      </c>
      <c r="G28" s="16">
        <f t="shared" si="5"/>
        <v>0.008473471852774847</v>
      </c>
      <c r="H28" s="29">
        <f t="shared" si="6"/>
        <v>-0.016029071852774846</v>
      </c>
      <c r="I28" s="46">
        <f t="shared" si="7"/>
        <v>2.8950999999999994E-05</v>
      </c>
      <c r="J28" s="43">
        <f t="shared" si="8"/>
        <v>0.0018914999999999997</v>
      </c>
      <c r="K28" s="43">
        <f t="shared" si="9"/>
        <v>0.008473471852774847</v>
      </c>
      <c r="L28" s="29">
        <f t="shared" si="10"/>
        <v>-0.010393922852774847</v>
      </c>
      <c r="P28" s="4"/>
    </row>
    <row r="29" spans="1:16" ht="12.75">
      <c r="A29" s="19">
        <f t="shared" si="11"/>
        <v>0.13999999999999999</v>
      </c>
      <c r="B29" s="22">
        <f t="shared" si="0"/>
        <v>1.4</v>
      </c>
      <c r="C29" s="43">
        <f t="shared" si="1"/>
        <v>0.0032045999999999997</v>
      </c>
      <c r="D29" s="43">
        <f t="shared" si="2"/>
        <v>0.0028951999999999997</v>
      </c>
      <c r="E29" s="43">
        <f t="shared" si="3"/>
        <v>0.0020369999999999997</v>
      </c>
      <c r="F29" s="43">
        <f t="shared" si="4"/>
        <v>23072565139.005898</v>
      </c>
      <c r="G29" s="16">
        <f t="shared" si="5"/>
        <v>0.008179224341777591</v>
      </c>
      <c r="H29" s="29">
        <f t="shared" si="6"/>
        <v>-0.01631602434177759</v>
      </c>
      <c r="I29" s="46">
        <f t="shared" si="7"/>
        <v>3.1178E-05</v>
      </c>
      <c r="J29" s="43">
        <f t="shared" si="8"/>
        <v>0.0020369999999999997</v>
      </c>
      <c r="K29" s="43">
        <f t="shared" si="9"/>
        <v>0.008179224341777591</v>
      </c>
      <c r="L29" s="29">
        <f t="shared" si="10"/>
        <v>-0.010247402341777592</v>
      </c>
      <c r="P29" s="4"/>
    </row>
    <row r="30" spans="1:16" ht="12.75">
      <c r="A30" s="19">
        <f t="shared" si="11"/>
        <v>0.15</v>
      </c>
      <c r="B30" s="22">
        <f t="shared" si="0"/>
        <v>1.5</v>
      </c>
      <c r="C30" s="43">
        <f t="shared" si="1"/>
        <v>0.0034335</v>
      </c>
      <c r="D30" s="43">
        <f t="shared" si="2"/>
        <v>0.0031019999999999997</v>
      </c>
      <c r="E30" s="43">
        <f t="shared" si="3"/>
        <v>0.0021825</v>
      </c>
      <c r="F30" s="43">
        <f t="shared" si="4"/>
        <v>22309185084.882782</v>
      </c>
      <c r="G30" s="16">
        <f t="shared" si="5"/>
        <v>0.007908606112590946</v>
      </c>
      <c r="H30" s="29">
        <f t="shared" si="6"/>
        <v>-0.016626606112590946</v>
      </c>
      <c r="I30" s="46">
        <f t="shared" si="7"/>
        <v>3.3404999999999996E-05</v>
      </c>
      <c r="J30" s="43">
        <f t="shared" si="8"/>
        <v>0.0021825</v>
      </c>
      <c r="K30" s="43">
        <f t="shared" si="9"/>
        <v>0.007908606112590946</v>
      </c>
      <c r="L30" s="29">
        <f t="shared" si="10"/>
        <v>-0.010124511112590946</v>
      </c>
      <c r="P30" s="4"/>
    </row>
    <row r="31" spans="1:16" ht="12.75">
      <c r="A31" s="19">
        <f t="shared" si="11"/>
        <v>0.16</v>
      </c>
      <c r="B31" s="22">
        <f t="shared" si="0"/>
        <v>1.6</v>
      </c>
      <c r="C31" s="43">
        <f t="shared" si="1"/>
        <v>0.0036623999999999997</v>
      </c>
      <c r="D31" s="43">
        <f t="shared" si="2"/>
        <v>0.0033088</v>
      </c>
      <c r="E31" s="43">
        <f t="shared" si="3"/>
        <v>0.0023279999999999998</v>
      </c>
      <c r="F31" s="43">
        <f t="shared" si="4"/>
        <v>21604691592.851593</v>
      </c>
      <c r="G31" s="16">
        <f t="shared" si="5"/>
        <v>0.00765886316966589</v>
      </c>
      <c r="H31" s="29">
        <f t="shared" si="6"/>
        <v>-0.01695806316966589</v>
      </c>
      <c r="I31" s="46">
        <f t="shared" si="7"/>
        <v>3.5632E-05</v>
      </c>
      <c r="J31" s="43">
        <f t="shared" si="8"/>
        <v>0.0023279999999999998</v>
      </c>
      <c r="K31" s="43">
        <f t="shared" si="9"/>
        <v>0.00765886316966589</v>
      </c>
      <c r="L31" s="29">
        <f t="shared" si="10"/>
        <v>-0.01002249516966589</v>
      </c>
      <c r="P31" s="4"/>
    </row>
    <row r="32" spans="1:16" ht="12.75">
      <c r="A32" s="19">
        <f t="shared" si="11"/>
        <v>0.17</v>
      </c>
      <c r="B32" s="22">
        <f t="shared" si="0"/>
        <v>1.7000000000000002</v>
      </c>
      <c r="C32" s="43">
        <f t="shared" si="1"/>
        <v>0.0038913</v>
      </c>
      <c r="D32" s="43">
        <f t="shared" si="2"/>
        <v>0.0035156000000000002</v>
      </c>
      <c r="E32" s="43">
        <f t="shared" si="3"/>
        <v>0.0024735</v>
      </c>
      <c r="F32" s="43">
        <f t="shared" si="4"/>
        <v>20952478092.74495</v>
      </c>
      <c r="G32" s="16">
        <f t="shared" si="5"/>
        <v>0.0074276534838780845</v>
      </c>
      <c r="H32" s="29">
        <f t="shared" si="6"/>
        <v>-0.017308053483878087</v>
      </c>
      <c r="I32" s="46">
        <f t="shared" si="7"/>
        <v>3.7859000000000005E-05</v>
      </c>
      <c r="J32" s="43">
        <f t="shared" si="8"/>
        <v>0.0024735</v>
      </c>
      <c r="K32" s="43">
        <f t="shared" si="9"/>
        <v>0.0074276534838780845</v>
      </c>
      <c r="L32" s="29">
        <f t="shared" si="10"/>
        <v>-0.009939012483878084</v>
      </c>
      <c r="P32" s="4"/>
    </row>
    <row r="33" spans="1:16" ht="12.75">
      <c r="A33" s="19">
        <f t="shared" si="11"/>
        <v>0.18000000000000002</v>
      </c>
      <c r="B33" s="22">
        <f t="shared" si="0"/>
        <v>1.8000000000000003</v>
      </c>
      <c r="C33" s="43">
        <f t="shared" si="1"/>
        <v>0.0041202</v>
      </c>
      <c r="D33" s="43">
        <f t="shared" si="2"/>
        <v>0.0037224000000000003</v>
      </c>
      <c r="E33" s="43">
        <f t="shared" si="3"/>
        <v>0.0026190000000000002</v>
      </c>
      <c r="F33" s="43">
        <f t="shared" si="4"/>
        <v>20346890656.092285</v>
      </c>
      <c r="G33" s="16">
        <f t="shared" si="5"/>
        <v>0.007212972737584715</v>
      </c>
      <c r="H33" s="29">
        <f t="shared" si="6"/>
        <v>-0.017674572737584715</v>
      </c>
      <c r="I33" s="46">
        <f t="shared" si="7"/>
        <v>4.0086E-05</v>
      </c>
      <c r="J33" s="43">
        <f t="shared" si="8"/>
        <v>0.0026190000000000002</v>
      </c>
      <c r="K33" s="43">
        <f t="shared" si="9"/>
        <v>0.007212972737584715</v>
      </c>
      <c r="L33" s="29">
        <f t="shared" si="10"/>
        <v>-0.009872058737584715</v>
      </c>
      <c r="P33" s="4"/>
    </row>
    <row r="34" spans="1:16" ht="12.75">
      <c r="A34" s="19">
        <f t="shared" si="11"/>
        <v>0.19000000000000003</v>
      </c>
      <c r="B34" s="22">
        <f t="shared" si="0"/>
        <v>1.9000000000000004</v>
      </c>
      <c r="C34" s="43">
        <f t="shared" si="1"/>
        <v>0.004349100000000001</v>
      </c>
      <c r="D34" s="43">
        <f t="shared" si="2"/>
        <v>0.003929200000000001</v>
      </c>
      <c r="E34" s="43">
        <f t="shared" si="3"/>
        <v>0.0027645000000000005</v>
      </c>
      <c r="F34" s="43">
        <f t="shared" si="4"/>
        <v>19783062261.656227</v>
      </c>
      <c r="G34" s="16">
        <f t="shared" si="5"/>
        <v>0.0070130955717571325</v>
      </c>
      <c r="H34" s="29">
        <f t="shared" si="6"/>
        <v>-0.018055895571757134</v>
      </c>
      <c r="I34" s="46">
        <f t="shared" si="7"/>
        <v>4.2313000000000006E-05</v>
      </c>
      <c r="J34" s="43">
        <f t="shared" si="8"/>
        <v>0.0027645000000000005</v>
      </c>
      <c r="K34" s="43">
        <f t="shared" si="9"/>
        <v>0.0070130955717571325</v>
      </c>
      <c r="L34" s="29">
        <f t="shared" si="10"/>
        <v>-0.009819908571757133</v>
      </c>
      <c r="P34" s="4"/>
    </row>
    <row r="35" spans="1:16" ht="12.75">
      <c r="A35" s="19">
        <f t="shared" si="11"/>
        <v>0.20000000000000004</v>
      </c>
      <c r="B35" s="22">
        <f t="shared" si="0"/>
        <v>2.0000000000000004</v>
      </c>
      <c r="C35" s="43">
        <f t="shared" si="1"/>
        <v>0.0045780000000000005</v>
      </c>
      <c r="D35" s="43">
        <f t="shared" si="2"/>
        <v>0.004136000000000001</v>
      </c>
      <c r="E35" s="43">
        <f t="shared" si="3"/>
        <v>0.0029100000000000003</v>
      </c>
      <c r="F35" s="43">
        <f t="shared" si="4"/>
        <v>19256780497.646263</v>
      </c>
      <c r="G35" s="16">
        <f t="shared" si="5"/>
        <v>0.006826528686415601</v>
      </c>
      <c r="H35" s="29">
        <f t="shared" si="6"/>
        <v>-0.018450528686415602</v>
      </c>
      <c r="I35" s="46">
        <f t="shared" si="7"/>
        <v>4.4540000000000004E-05</v>
      </c>
      <c r="J35" s="43">
        <f t="shared" si="8"/>
        <v>0.0029100000000000003</v>
      </c>
      <c r="K35" s="43">
        <f t="shared" si="9"/>
        <v>0.006826528686415601</v>
      </c>
      <c r="L35" s="29">
        <f t="shared" si="10"/>
        <v>-0.009781068686415602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P32" sqref="P32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7</v>
      </c>
      <c r="C4" s="2" t="s">
        <v>4</v>
      </c>
      <c r="D4" s="11">
        <v>3</v>
      </c>
      <c r="E4" s="2" t="s">
        <v>1</v>
      </c>
      <c r="F4" s="42">
        <v>6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0.175</v>
      </c>
      <c r="C6" t="s">
        <v>5</v>
      </c>
      <c r="D6">
        <v>1.75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0.0006469</v>
      </c>
      <c r="F11" s="43"/>
      <c r="G11" s="43">
        <v>3.545E-13</v>
      </c>
      <c r="H11" s="26" t="s">
        <v>21</v>
      </c>
      <c r="I11" s="45">
        <v>5.345E-06</v>
      </c>
      <c r="J11" s="45">
        <f>E11</f>
        <v>0.0006469</v>
      </c>
      <c r="K11" s="43">
        <f>G11</f>
        <v>3.545E-13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0.01776045</v>
      </c>
      <c r="H15" s="29">
        <f aca="true" t="shared" si="6" ref="H15:H46">-(C15+D15+E15+G15)</f>
        <v>-0.01776045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0.01776045</v>
      </c>
      <c r="L15" s="29">
        <f aca="true" t="shared" si="10" ref="L15:L46">-(I15+J15+K15)</f>
        <v>-0.01776045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0.1</v>
      </c>
      <c r="C16" s="43">
        <f t="shared" si="1"/>
        <v>6.008E-05</v>
      </c>
      <c r="D16" s="43">
        <f t="shared" si="2"/>
        <v>4.963E-05</v>
      </c>
      <c r="E16" s="43">
        <f t="shared" si="3"/>
        <v>6.468999999999999E-05</v>
      </c>
      <c r="F16" s="43">
        <f t="shared" si="4"/>
        <v>45839368957.169464</v>
      </c>
      <c r="G16" s="25">
        <f t="shared" si="5"/>
        <v>0.016250056295316576</v>
      </c>
      <c r="H16" s="29">
        <f t="shared" si="6"/>
        <v>-0.016424456295316577</v>
      </c>
      <c r="I16" s="46">
        <f t="shared" si="7"/>
        <v>5.345E-07</v>
      </c>
      <c r="J16" s="43">
        <f t="shared" si="8"/>
        <v>6.468999999999999E-05</v>
      </c>
      <c r="K16" s="43">
        <f t="shared" si="9"/>
        <v>0.016250056295316576</v>
      </c>
      <c r="L16" s="29">
        <f t="shared" si="10"/>
        <v>-0.016315280795316574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0.2</v>
      </c>
      <c r="C17" s="43">
        <f t="shared" si="1"/>
        <v>0.00012016</v>
      </c>
      <c r="D17" s="43">
        <f t="shared" si="2"/>
        <v>9.926E-05</v>
      </c>
      <c r="E17" s="43">
        <f t="shared" si="3"/>
        <v>0.00012937999999999998</v>
      </c>
      <c r="F17" s="43">
        <f t="shared" si="4"/>
        <v>42303630766.60988</v>
      </c>
      <c r="G17" s="16">
        <f t="shared" si="5"/>
        <v>0.014996637106763203</v>
      </c>
      <c r="H17" s="29">
        <f t="shared" si="6"/>
        <v>-0.015345437106763202</v>
      </c>
      <c r="I17" s="46">
        <f t="shared" si="7"/>
        <v>1.069E-06</v>
      </c>
      <c r="J17" s="43">
        <f t="shared" si="8"/>
        <v>0.00012937999999999998</v>
      </c>
      <c r="K17" s="43">
        <f t="shared" si="9"/>
        <v>0.014996637106763203</v>
      </c>
      <c r="L17" s="29">
        <f t="shared" si="10"/>
        <v>-0.015127086106763202</v>
      </c>
      <c r="P17" s="4"/>
    </row>
    <row r="18" spans="1:16" ht="12.75">
      <c r="A18" s="19">
        <f t="shared" si="11"/>
        <v>0.03</v>
      </c>
      <c r="B18" s="22">
        <f t="shared" si="0"/>
        <v>0.3</v>
      </c>
      <c r="C18" s="43">
        <f t="shared" si="1"/>
        <v>0.00018024</v>
      </c>
      <c r="D18" s="43">
        <f t="shared" si="2"/>
        <v>0.00014889</v>
      </c>
      <c r="E18" s="43">
        <f t="shared" si="3"/>
        <v>0.00019407</v>
      </c>
      <c r="F18" s="43">
        <f t="shared" si="4"/>
        <v>39322088524.33281</v>
      </c>
      <c r="G18" s="16">
        <f t="shared" si="5"/>
        <v>0.013939680381875982</v>
      </c>
      <c r="H18" s="29">
        <f t="shared" si="6"/>
        <v>-0.014462880381875981</v>
      </c>
      <c r="I18" s="46">
        <f t="shared" si="7"/>
        <v>1.6034999999999998E-06</v>
      </c>
      <c r="J18" s="43">
        <f t="shared" si="8"/>
        <v>0.00019407</v>
      </c>
      <c r="K18" s="43">
        <f t="shared" si="9"/>
        <v>0.013939680381875982</v>
      </c>
      <c r="L18" s="29">
        <f t="shared" si="10"/>
        <v>-0.014135353881875982</v>
      </c>
      <c r="P18" s="4"/>
    </row>
    <row r="19" spans="1:16" ht="12.75">
      <c r="A19" s="19">
        <f t="shared" si="11"/>
        <v>0.04</v>
      </c>
      <c r="B19" s="22">
        <f t="shared" si="0"/>
        <v>0.4</v>
      </c>
      <c r="C19" s="43">
        <f t="shared" si="1"/>
        <v>0.00024032</v>
      </c>
      <c r="D19" s="43">
        <f t="shared" si="2"/>
        <v>0.00019852</v>
      </c>
      <c r="E19" s="43">
        <f t="shared" si="3"/>
        <v>0.00025875999999999997</v>
      </c>
      <c r="F19" s="43">
        <f t="shared" si="4"/>
        <v>36773738748.1805</v>
      </c>
      <c r="G19" s="16">
        <f t="shared" si="5"/>
        <v>0.013036290386229986</v>
      </c>
      <c r="H19" s="29">
        <f t="shared" si="6"/>
        <v>-0.013733890386229986</v>
      </c>
      <c r="I19" s="46">
        <f t="shared" si="7"/>
        <v>2.138E-06</v>
      </c>
      <c r="J19" s="43">
        <f t="shared" si="8"/>
        <v>0.00025875999999999997</v>
      </c>
      <c r="K19" s="43">
        <f t="shared" si="9"/>
        <v>0.013036290386229986</v>
      </c>
      <c r="L19" s="29">
        <f t="shared" si="10"/>
        <v>-0.013297188386229987</v>
      </c>
      <c r="P19" s="4"/>
    </row>
    <row r="20" spans="1:16" ht="12.75">
      <c r="A20" s="19">
        <f t="shared" si="11"/>
        <v>0.05</v>
      </c>
      <c r="B20" s="22">
        <f t="shared" si="0"/>
        <v>0.5</v>
      </c>
      <c r="C20" s="43">
        <f t="shared" si="1"/>
        <v>0.0003004</v>
      </c>
      <c r="D20" s="43">
        <f t="shared" si="2"/>
        <v>0.00024815</v>
      </c>
      <c r="E20" s="43">
        <f t="shared" si="3"/>
        <v>0.00032345</v>
      </c>
      <c r="F20" s="43">
        <f t="shared" si="4"/>
        <v>34570414721.84532</v>
      </c>
      <c r="G20" s="16">
        <f t="shared" si="5"/>
        <v>0.012255212018894167</v>
      </c>
      <c r="H20" s="29">
        <f t="shared" si="6"/>
        <v>-0.013127212018894167</v>
      </c>
      <c r="I20" s="46">
        <f t="shared" si="7"/>
        <v>2.6725E-06</v>
      </c>
      <c r="J20" s="43">
        <f t="shared" si="8"/>
        <v>0.00032345</v>
      </c>
      <c r="K20" s="43">
        <f t="shared" si="9"/>
        <v>0.012255212018894167</v>
      </c>
      <c r="L20" s="29">
        <f t="shared" si="10"/>
        <v>-0.012581334518894167</v>
      </c>
      <c r="P20" s="4"/>
    </row>
    <row r="21" spans="1:16" ht="12.75">
      <c r="A21" s="19">
        <f t="shared" si="11"/>
        <v>0.060000000000000005</v>
      </c>
      <c r="B21" s="22">
        <f t="shared" si="0"/>
        <v>0.6000000000000001</v>
      </c>
      <c r="C21" s="43">
        <f t="shared" si="1"/>
        <v>0.00036048000000000005</v>
      </c>
      <c r="D21" s="43">
        <f t="shared" si="2"/>
        <v>0.00029778000000000004</v>
      </c>
      <c r="E21" s="43">
        <f t="shared" si="3"/>
        <v>0.00038814000000000003</v>
      </c>
      <c r="F21" s="43">
        <f t="shared" si="4"/>
        <v>32646355501.90597</v>
      </c>
      <c r="G21" s="16">
        <f t="shared" si="5"/>
        <v>0.011573133025425668</v>
      </c>
      <c r="H21" s="29">
        <f t="shared" si="6"/>
        <v>-0.012619533025425667</v>
      </c>
      <c r="I21" s="46">
        <f t="shared" si="7"/>
        <v>3.2070000000000004E-06</v>
      </c>
      <c r="J21" s="43">
        <f t="shared" si="8"/>
        <v>0.00038814000000000003</v>
      </c>
      <c r="K21" s="43">
        <f t="shared" si="9"/>
        <v>0.011573133025425668</v>
      </c>
      <c r="L21" s="29">
        <f t="shared" si="10"/>
        <v>-0.011964480025425668</v>
      </c>
      <c r="P21" s="4"/>
    </row>
    <row r="22" spans="1:16" ht="12.75">
      <c r="A22" s="19">
        <f t="shared" si="11"/>
        <v>0.07</v>
      </c>
      <c r="B22" s="22">
        <f t="shared" si="0"/>
        <v>0.7000000000000001</v>
      </c>
      <c r="C22" s="43">
        <f t="shared" si="1"/>
        <v>0.00042056</v>
      </c>
      <c r="D22" s="43">
        <f t="shared" si="2"/>
        <v>0.00034741000000000004</v>
      </c>
      <c r="E22" s="43">
        <f t="shared" si="3"/>
        <v>0.00045283</v>
      </c>
      <c r="F22" s="43">
        <f t="shared" si="4"/>
        <v>30951513632.019115</v>
      </c>
      <c r="G22" s="16">
        <f t="shared" si="5"/>
        <v>0.010972311582550777</v>
      </c>
      <c r="H22" s="29">
        <f t="shared" si="6"/>
        <v>-0.012193111582550776</v>
      </c>
      <c r="I22" s="46">
        <f t="shared" si="7"/>
        <v>3.7415E-06</v>
      </c>
      <c r="J22" s="43">
        <f t="shared" si="8"/>
        <v>0.00045283</v>
      </c>
      <c r="K22" s="43">
        <f t="shared" si="9"/>
        <v>0.010972311582550777</v>
      </c>
      <c r="L22" s="29">
        <f t="shared" si="10"/>
        <v>-0.011428883082550776</v>
      </c>
      <c r="P22" s="4"/>
    </row>
    <row r="23" spans="1:16" ht="12.75">
      <c r="A23" s="19">
        <f t="shared" si="11"/>
        <v>0.08</v>
      </c>
      <c r="B23" s="22">
        <f t="shared" si="0"/>
        <v>0.8</v>
      </c>
      <c r="C23" s="43">
        <f t="shared" si="1"/>
        <v>0.00048064</v>
      </c>
      <c r="D23" s="43">
        <f t="shared" si="2"/>
        <v>0.00039704</v>
      </c>
      <c r="E23" s="43">
        <f t="shared" si="3"/>
        <v>0.0005175199999999999</v>
      </c>
      <c r="F23" s="43">
        <f t="shared" si="4"/>
        <v>29447126313.416008</v>
      </c>
      <c r="G23" s="16">
        <f t="shared" si="5"/>
        <v>0.010439006278105975</v>
      </c>
      <c r="H23" s="29">
        <f t="shared" si="6"/>
        <v>-0.011834206278105976</v>
      </c>
      <c r="I23" s="46">
        <f t="shared" si="7"/>
        <v>4.276E-06</v>
      </c>
      <c r="J23" s="43">
        <f t="shared" si="8"/>
        <v>0.0005175199999999999</v>
      </c>
      <c r="K23" s="43">
        <f t="shared" si="9"/>
        <v>0.010439006278105975</v>
      </c>
      <c r="L23" s="29">
        <f t="shared" si="10"/>
        <v>-0.010960802278105974</v>
      </c>
      <c r="P23" s="4"/>
    </row>
    <row r="24" spans="1:16" ht="12.75">
      <c r="A24" s="19">
        <f t="shared" si="11"/>
        <v>0.09</v>
      </c>
      <c r="B24" s="22">
        <f t="shared" si="0"/>
        <v>0.8999999999999999</v>
      </c>
      <c r="C24" s="43">
        <f t="shared" si="1"/>
        <v>0.00054072</v>
      </c>
      <c r="D24" s="43">
        <f t="shared" si="2"/>
        <v>0.0004466699999999999</v>
      </c>
      <c r="E24" s="43">
        <f t="shared" si="3"/>
        <v>0.0005822099999999999</v>
      </c>
      <c r="F24" s="43">
        <f t="shared" si="4"/>
        <v>28102704557.09712</v>
      </c>
      <c r="G24" s="16">
        <f t="shared" si="5"/>
        <v>0.009962408765490928</v>
      </c>
      <c r="H24" s="29">
        <f t="shared" si="6"/>
        <v>-0.011532008765490927</v>
      </c>
      <c r="I24" s="46">
        <f t="shared" si="7"/>
        <v>4.810499999999999E-06</v>
      </c>
      <c r="J24" s="43">
        <f t="shared" si="8"/>
        <v>0.0005822099999999999</v>
      </c>
      <c r="K24" s="43">
        <f t="shared" si="9"/>
        <v>0.009962408765490928</v>
      </c>
      <c r="L24" s="29">
        <f t="shared" si="10"/>
        <v>-0.010549429265490929</v>
      </c>
      <c r="P24" s="4"/>
    </row>
    <row r="25" spans="1:16" ht="12.75">
      <c r="A25" s="19">
        <f t="shared" si="11"/>
        <v>0.09999999999999999</v>
      </c>
      <c r="B25" s="22">
        <f t="shared" si="0"/>
        <v>0.9999999999999999</v>
      </c>
      <c r="C25" s="43">
        <f t="shared" si="1"/>
        <v>0.0006007999999999999</v>
      </c>
      <c r="D25" s="43">
        <f t="shared" si="2"/>
        <v>0.0004962999999999999</v>
      </c>
      <c r="E25" s="43">
        <f t="shared" si="3"/>
        <v>0.0006468999999999998</v>
      </c>
      <c r="F25" s="43">
        <f t="shared" si="4"/>
        <v>26893937487.33536</v>
      </c>
      <c r="G25" s="16">
        <f t="shared" si="5"/>
        <v>0.009533900839260387</v>
      </c>
      <c r="H25" s="29">
        <f t="shared" si="6"/>
        <v>-0.011277900839260386</v>
      </c>
      <c r="I25" s="46">
        <f t="shared" si="7"/>
        <v>5.344999999999999E-06</v>
      </c>
      <c r="J25" s="43">
        <f t="shared" si="8"/>
        <v>0.0006468999999999998</v>
      </c>
      <c r="K25" s="43">
        <f t="shared" si="9"/>
        <v>0.009533900839260387</v>
      </c>
      <c r="L25" s="29">
        <f t="shared" si="10"/>
        <v>-0.010186145839260386</v>
      </c>
      <c r="P25" s="4"/>
    </row>
    <row r="26" spans="1:16" ht="12.75">
      <c r="A26" s="19">
        <f t="shared" si="11"/>
        <v>0.10999999999999999</v>
      </c>
      <c r="B26" s="22">
        <f t="shared" si="0"/>
        <v>1.0999999999999999</v>
      </c>
      <c r="C26" s="43">
        <f t="shared" si="1"/>
        <v>0.0006608799999999999</v>
      </c>
      <c r="D26" s="43">
        <f t="shared" si="2"/>
        <v>0.0005459299999999999</v>
      </c>
      <c r="E26" s="43">
        <f t="shared" si="3"/>
        <v>0.0007115899999999999</v>
      </c>
      <c r="F26" s="43">
        <f t="shared" si="4"/>
        <v>25801202921.89007</v>
      </c>
      <c r="G26" s="16">
        <f t="shared" si="5"/>
        <v>0.00914652643581003</v>
      </c>
      <c r="H26" s="29">
        <f t="shared" si="6"/>
        <v>-0.01106492643581003</v>
      </c>
      <c r="I26" s="46">
        <f t="shared" si="7"/>
        <v>5.8794999999999985E-06</v>
      </c>
      <c r="J26" s="43">
        <f t="shared" si="8"/>
        <v>0.0007115899999999999</v>
      </c>
      <c r="K26" s="43">
        <f t="shared" si="9"/>
        <v>0.00914652643581003</v>
      </c>
      <c r="L26" s="29">
        <f t="shared" si="10"/>
        <v>-0.00986399593581003</v>
      </c>
      <c r="P26" s="4"/>
    </row>
    <row r="27" spans="1:16" ht="12.75">
      <c r="A27" s="19">
        <f t="shared" si="11"/>
        <v>0.11999999999999998</v>
      </c>
      <c r="B27" s="22">
        <f t="shared" si="0"/>
        <v>1.1999999999999997</v>
      </c>
      <c r="C27" s="43">
        <f t="shared" si="1"/>
        <v>0.0007209599999999998</v>
      </c>
      <c r="D27" s="43">
        <f t="shared" si="2"/>
        <v>0.0005955599999999999</v>
      </c>
      <c r="E27" s="43">
        <f t="shared" si="3"/>
        <v>0.0007762799999999997</v>
      </c>
      <c r="F27" s="43">
        <f t="shared" si="4"/>
        <v>24808489015.639378</v>
      </c>
      <c r="G27" s="16">
        <f t="shared" si="5"/>
        <v>0.00879460935604416</v>
      </c>
      <c r="H27" s="29">
        <f t="shared" si="6"/>
        <v>-0.010887409356044158</v>
      </c>
      <c r="I27" s="46">
        <f t="shared" si="7"/>
        <v>6.413999999999998E-06</v>
      </c>
      <c r="J27" s="43">
        <f t="shared" si="8"/>
        <v>0.0007762799999999997</v>
      </c>
      <c r="K27" s="43">
        <f t="shared" si="9"/>
        <v>0.00879460935604416</v>
      </c>
      <c r="L27" s="29">
        <f t="shared" si="10"/>
        <v>-0.00957730335604416</v>
      </c>
      <c r="P27" s="4"/>
    </row>
    <row r="28" spans="1:16" ht="12.75">
      <c r="A28" s="19">
        <f t="shared" si="11"/>
        <v>0.12999999999999998</v>
      </c>
      <c r="B28" s="22">
        <f t="shared" si="0"/>
        <v>1.2999999999999998</v>
      </c>
      <c r="C28" s="43">
        <f t="shared" si="1"/>
        <v>0.0007810399999999999</v>
      </c>
      <c r="D28" s="43">
        <f t="shared" si="2"/>
        <v>0.0006451899999999999</v>
      </c>
      <c r="E28" s="43">
        <f t="shared" si="3"/>
        <v>0.0008409699999999998</v>
      </c>
      <c r="F28" s="43">
        <f t="shared" si="4"/>
        <v>23902600430.958664</v>
      </c>
      <c r="G28" s="16">
        <f t="shared" si="5"/>
        <v>0.008473471852774847</v>
      </c>
      <c r="H28" s="29">
        <f t="shared" si="6"/>
        <v>-0.010740671852774848</v>
      </c>
      <c r="I28" s="46">
        <f t="shared" si="7"/>
        <v>6.948499999999999E-06</v>
      </c>
      <c r="J28" s="43">
        <f t="shared" si="8"/>
        <v>0.0008409699999999998</v>
      </c>
      <c r="K28" s="43">
        <f t="shared" si="9"/>
        <v>0.008473471852774847</v>
      </c>
      <c r="L28" s="29">
        <f t="shared" si="10"/>
        <v>-0.009321390352774846</v>
      </c>
      <c r="P28" s="4"/>
    </row>
    <row r="29" spans="1:16" ht="12.75">
      <c r="A29" s="19">
        <f t="shared" si="11"/>
        <v>0.13999999999999999</v>
      </c>
      <c r="B29" s="22">
        <f t="shared" si="0"/>
        <v>1.4</v>
      </c>
      <c r="C29" s="43">
        <f t="shared" si="1"/>
        <v>0.0008411199999999999</v>
      </c>
      <c r="D29" s="43">
        <f t="shared" si="2"/>
        <v>0.00069482</v>
      </c>
      <c r="E29" s="43">
        <f t="shared" si="3"/>
        <v>0.0009056599999999999</v>
      </c>
      <c r="F29" s="43">
        <f t="shared" si="4"/>
        <v>23072565139.005898</v>
      </c>
      <c r="G29" s="16">
        <f t="shared" si="5"/>
        <v>0.008179224341777591</v>
      </c>
      <c r="H29" s="29">
        <f t="shared" si="6"/>
        <v>-0.010620824341777592</v>
      </c>
      <c r="I29" s="46">
        <f t="shared" si="7"/>
        <v>7.482999999999999E-06</v>
      </c>
      <c r="J29" s="43">
        <f t="shared" si="8"/>
        <v>0.0009056599999999999</v>
      </c>
      <c r="K29" s="43">
        <f t="shared" si="9"/>
        <v>0.008179224341777591</v>
      </c>
      <c r="L29" s="29">
        <f t="shared" si="10"/>
        <v>-0.009092367341777591</v>
      </c>
      <c r="P29" s="4"/>
    </row>
    <row r="30" spans="1:16" ht="12.75">
      <c r="A30" s="19">
        <f t="shared" si="11"/>
        <v>0.15</v>
      </c>
      <c r="B30" s="22">
        <f t="shared" si="0"/>
        <v>1.5</v>
      </c>
      <c r="C30" s="43">
        <f t="shared" si="1"/>
        <v>0.0009012</v>
      </c>
      <c r="D30" s="43">
        <f t="shared" si="2"/>
        <v>0.00074445</v>
      </c>
      <c r="E30" s="43">
        <f t="shared" si="3"/>
        <v>0.0009703499999999999</v>
      </c>
      <c r="F30" s="43">
        <f t="shared" si="4"/>
        <v>22309185084.882782</v>
      </c>
      <c r="G30" s="16">
        <f t="shared" si="5"/>
        <v>0.007908606112590946</v>
      </c>
      <c r="H30" s="29">
        <f t="shared" si="6"/>
        <v>-0.010524606112590946</v>
      </c>
      <c r="I30" s="46">
        <f t="shared" si="7"/>
        <v>8.017499999999999E-06</v>
      </c>
      <c r="J30" s="43">
        <f t="shared" si="8"/>
        <v>0.0009703499999999999</v>
      </c>
      <c r="K30" s="43">
        <f t="shared" si="9"/>
        <v>0.007908606112590946</v>
      </c>
      <c r="L30" s="29">
        <f t="shared" si="10"/>
        <v>-0.008886973612590946</v>
      </c>
      <c r="P30" s="4"/>
    </row>
    <row r="31" spans="1:16" ht="12.75">
      <c r="A31" s="19">
        <f t="shared" si="11"/>
        <v>0.16</v>
      </c>
      <c r="B31" s="22">
        <f t="shared" si="0"/>
        <v>1.6</v>
      </c>
      <c r="C31" s="43">
        <f t="shared" si="1"/>
        <v>0.00096128</v>
      </c>
      <c r="D31" s="43">
        <f t="shared" si="2"/>
        <v>0.00079408</v>
      </c>
      <c r="E31" s="43">
        <f t="shared" si="3"/>
        <v>0.0010350399999999999</v>
      </c>
      <c r="F31" s="43">
        <f t="shared" si="4"/>
        <v>21604691592.851593</v>
      </c>
      <c r="G31" s="16">
        <f t="shared" si="5"/>
        <v>0.00765886316966589</v>
      </c>
      <c r="H31" s="29">
        <f t="shared" si="6"/>
        <v>-0.01044926316966589</v>
      </c>
      <c r="I31" s="46">
        <f t="shared" si="7"/>
        <v>8.552E-06</v>
      </c>
      <c r="J31" s="43">
        <f t="shared" si="8"/>
        <v>0.0010350399999999999</v>
      </c>
      <c r="K31" s="43">
        <f t="shared" si="9"/>
        <v>0.00765886316966589</v>
      </c>
      <c r="L31" s="29">
        <f t="shared" si="10"/>
        <v>-0.00870245516966589</v>
      </c>
      <c r="P31" s="4"/>
    </row>
    <row r="32" spans="1:16" ht="12.75">
      <c r="A32" s="19">
        <f t="shared" si="11"/>
        <v>0.17</v>
      </c>
      <c r="B32" s="22">
        <f t="shared" si="0"/>
        <v>1.7000000000000002</v>
      </c>
      <c r="C32" s="43">
        <f t="shared" si="1"/>
        <v>0.00102136</v>
      </c>
      <c r="D32" s="43">
        <f t="shared" si="2"/>
        <v>0.00084371</v>
      </c>
      <c r="E32" s="43">
        <f t="shared" si="3"/>
        <v>0.00109973</v>
      </c>
      <c r="F32" s="43">
        <f t="shared" si="4"/>
        <v>20952478092.74495</v>
      </c>
      <c r="G32" s="16">
        <f t="shared" si="5"/>
        <v>0.0074276534838780845</v>
      </c>
      <c r="H32" s="29">
        <f t="shared" si="6"/>
        <v>-0.010392453483878085</v>
      </c>
      <c r="I32" s="46">
        <f t="shared" si="7"/>
        <v>9.0865E-06</v>
      </c>
      <c r="J32" s="43">
        <f t="shared" si="8"/>
        <v>0.00109973</v>
      </c>
      <c r="K32" s="43">
        <f t="shared" si="9"/>
        <v>0.0074276534838780845</v>
      </c>
      <c r="L32" s="29">
        <f t="shared" si="10"/>
        <v>-0.008536469983878085</v>
      </c>
      <c r="P32" s="4"/>
    </row>
    <row r="33" spans="1:16" ht="12.75">
      <c r="A33" s="19">
        <f t="shared" si="11"/>
        <v>0.18000000000000002</v>
      </c>
      <c r="B33" s="22">
        <f t="shared" si="0"/>
        <v>1.8000000000000003</v>
      </c>
      <c r="C33" s="43">
        <f t="shared" si="1"/>
        <v>0.0010814400000000001</v>
      </c>
      <c r="D33" s="43">
        <f t="shared" si="2"/>
        <v>0.0008933400000000001</v>
      </c>
      <c r="E33" s="43">
        <f t="shared" si="3"/>
        <v>0.00116442</v>
      </c>
      <c r="F33" s="43">
        <f t="shared" si="4"/>
        <v>20346890656.092285</v>
      </c>
      <c r="G33" s="16">
        <f t="shared" si="5"/>
        <v>0.007212972737584715</v>
      </c>
      <c r="H33" s="29">
        <f t="shared" si="6"/>
        <v>-0.010352172737584715</v>
      </c>
      <c r="I33" s="46">
        <f t="shared" si="7"/>
        <v>9.621000000000002E-06</v>
      </c>
      <c r="J33" s="43">
        <f t="shared" si="8"/>
        <v>0.00116442</v>
      </c>
      <c r="K33" s="43">
        <f t="shared" si="9"/>
        <v>0.007212972737584715</v>
      </c>
      <c r="L33" s="29">
        <f t="shared" si="10"/>
        <v>-0.008387013737584716</v>
      </c>
      <c r="P33" s="4"/>
    </row>
    <row r="34" spans="1:16" ht="12.75">
      <c r="A34" s="19">
        <f t="shared" si="11"/>
        <v>0.19000000000000003</v>
      </c>
      <c r="B34" s="22">
        <f t="shared" si="0"/>
        <v>1.9000000000000004</v>
      </c>
      <c r="C34" s="43">
        <f t="shared" si="1"/>
        <v>0.0011415200000000003</v>
      </c>
      <c r="D34" s="43">
        <f t="shared" si="2"/>
        <v>0.0009429700000000001</v>
      </c>
      <c r="E34" s="43">
        <f t="shared" si="3"/>
        <v>0.00122911</v>
      </c>
      <c r="F34" s="43">
        <f t="shared" si="4"/>
        <v>19783062261.656227</v>
      </c>
      <c r="G34" s="16">
        <f t="shared" si="5"/>
        <v>0.0070130955717571325</v>
      </c>
      <c r="H34" s="29">
        <f t="shared" si="6"/>
        <v>-0.010326695571757133</v>
      </c>
      <c r="I34" s="46">
        <f t="shared" si="7"/>
        <v>1.0155500000000001E-05</v>
      </c>
      <c r="J34" s="43">
        <f t="shared" si="8"/>
        <v>0.00122911</v>
      </c>
      <c r="K34" s="43">
        <f t="shared" si="9"/>
        <v>0.0070130955717571325</v>
      </c>
      <c r="L34" s="29">
        <f t="shared" si="10"/>
        <v>-0.008252361071757133</v>
      </c>
      <c r="P34" s="4"/>
    </row>
    <row r="35" spans="1:16" ht="12.75">
      <c r="A35" s="19">
        <f t="shared" si="11"/>
        <v>0.20000000000000004</v>
      </c>
      <c r="B35" s="22">
        <f t="shared" si="0"/>
        <v>2.0000000000000004</v>
      </c>
      <c r="C35" s="43">
        <f t="shared" si="1"/>
        <v>0.0012016000000000002</v>
      </c>
      <c r="D35" s="43">
        <f t="shared" si="2"/>
        <v>0.0009926000000000002</v>
      </c>
      <c r="E35" s="43">
        <f t="shared" si="3"/>
        <v>0.0012938000000000001</v>
      </c>
      <c r="F35" s="43">
        <f t="shared" si="4"/>
        <v>19256780497.646263</v>
      </c>
      <c r="G35" s="16">
        <f t="shared" si="5"/>
        <v>0.006826528686415601</v>
      </c>
      <c r="H35" s="29">
        <f t="shared" si="6"/>
        <v>-0.010314528686415601</v>
      </c>
      <c r="I35" s="46">
        <f t="shared" si="7"/>
        <v>1.0690000000000001E-05</v>
      </c>
      <c r="J35" s="43">
        <f t="shared" si="8"/>
        <v>0.0012938000000000001</v>
      </c>
      <c r="K35" s="43">
        <f t="shared" si="9"/>
        <v>0.006826528686415601</v>
      </c>
      <c r="L35" s="29">
        <f t="shared" si="10"/>
        <v>-0.008131018686415602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O28" sqref="O28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8</v>
      </c>
      <c r="C4" s="2" t="s">
        <v>4</v>
      </c>
      <c r="D4" s="11">
        <v>3</v>
      </c>
      <c r="E4" s="2" t="s">
        <v>1</v>
      </c>
      <c r="F4" s="42">
        <v>8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0.175</v>
      </c>
      <c r="C6" t="s">
        <v>5</v>
      </c>
      <c r="D6">
        <v>1.75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0.0006469</v>
      </c>
      <c r="F11" s="43"/>
      <c r="G11" s="43">
        <v>1.182E-13</v>
      </c>
      <c r="H11" s="26" t="s">
        <v>21</v>
      </c>
      <c r="I11" s="45">
        <v>5.345E-06</v>
      </c>
      <c r="J11" s="45">
        <f>E11</f>
        <v>0.0006469</v>
      </c>
      <c r="K11" s="43">
        <f>G11</f>
        <v>1.182E-13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0.0059218199999999995</v>
      </c>
      <c r="H15" s="29">
        <f aca="true" t="shared" si="6" ref="H15:H46">-(C15+D15+E15+G15)</f>
        <v>-0.0059218199999999995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0.0059218199999999995</v>
      </c>
      <c r="L15" s="29">
        <f aca="true" t="shared" si="10" ref="L15:L46">-(I15+J15+K15)</f>
        <v>-0.0059218199999999995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0.1</v>
      </c>
      <c r="C16" s="43">
        <f t="shared" si="1"/>
        <v>6.008E-05</v>
      </c>
      <c r="D16" s="43">
        <f t="shared" si="2"/>
        <v>4.963E-05</v>
      </c>
      <c r="E16" s="43">
        <f t="shared" si="3"/>
        <v>6.468999999999999E-05</v>
      </c>
      <c r="F16" s="43">
        <f t="shared" si="4"/>
        <v>45839368957.169464</v>
      </c>
      <c r="G16" s="25">
        <f t="shared" si="5"/>
        <v>0.00541821341073743</v>
      </c>
      <c r="H16" s="29">
        <f t="shared" si="6"/>
        <v>-0.00559261341073743</v>
      </c>
      <c r="I16" s="46">
        <f t="shared" si="7"/>
        <v>5.345E-07</v>
      </c>
      <c r="J16" s="43">
        <f t="shared" si="8"/>
        <v>6.468999999999999E-05</v>
      </c>
      <c r="K16" s="43">
        <f t="shared" si="9"/>
        <v>0.00541821341073743</v>
      </c>
      <c r="L16" s="29">
        <f t="shared" si="10"/>
        <v>-0.00548343791073743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0.2</v>
      </c>
      <c r="C17" s="43">
        <f t="shared" si="1"/>
        <v>0.00012016</v>
      </c>
      <c r="D17" s="43">
        <f t="shared" si="2"/>
        <v>9.926E-05</v>
      </c>
      <c r="E17" s="43">
        <f t="shared" si="3"/>
        <v>0.00012937999999999998</v>
      </c>
      <c r="F17" s="43">
        <f t="shared" si="4"/>
        <v>42303630766.60988</v>
      </c>
      <c r="G17" s="16">
        <f t="shared" si="5"/>
        <v>0.005000289156613287</v>
      </c>
      <c r="H17" s="29">
        <f t="shared" si="6"/>
        <v>-0.005349089156613287</v>
      </c>
      <c r="I17" s="46">
        <f t="shared" si="7"/>
        <v>1.069E-06</v>
      </c>
      <c r="J17" s="43">
        <f t="shared" si="8"/>
        <v>0.00012937999999999998</v>
      </c>
      <c r="K17" s="43">
        <f t="shared" si="9"/>
        <v>0.005000289156613287</v>
      </c>
      <c r="L17" s="29">
        <f t="shared" si="10"/>
        <v>-0.005130738156613288</v>
      </c>
      <c r="P17" s="4"/>
    </row>
    <row r="18" spans="1:16" ht="12.75">
      <c r="A18" s="19">
        <f t="shared" si="11"/>
        <v>0.03</v>
      </c>
      <c r="B18" s="22">
        <f t="shared" si="0"/>
        <v>0.3</v>
      </c>
      <c r="C18" s="43">
        <f t="shared" si="1"/>
        <v>0.00018024</v>
      </c>
      <c r="D18" s="43">
        <f t="shared" si="2"/>
        <v>0.00014889</v>
      </c>
      <c r="E18" s="43">
        <f t="shared" si="3"/>
        <v>0.00019407</v>
      </c>
      <c r="F18" s="43">
        <f t="shared" si="4"/>
        <v>39322088524.33281</v>
      </c>
      <c r="G18" s="16">
        <f t="shared" si="5"/>
        <v>0.004647870863576138</v>
      </c>
      <c r="H18" s="29">
        <f t="shared" si="6"/>
        <v>-0.0051710708635761375</v>
      </c>
      <c r="I18" s="46">
        <f t="shared" si="7"/>
        <v>1.6034999999999998E-06</v>
      </c>
      <c r="J18" s="43">
        <f t="shared" si="8"/>
        <v>0.00019407</v>
      </c>
      <c r="K18" s="43">
        <f t="shared" si="9"/>
        <v>0.004647870863576138</v>
      </c>
      <c r="L18" s="29">
        <f t="shared" si="10"/>
        <v>-0.004843544363576138</v>
      </c>
      <c r="P18" s="4"/>
    </row>
    <row r="19" spans="1:16" ht="12.75">
      <c r="A19" s="19">
        <f t="shared" si="11"/>
        <v>0.04</v>
      </c>
      <c r="B19" s="22">
        <f t="shared" si="0"/>
        <v>0.4</v>
      </c>
      <c r="C19" s="43">
        <f t="shared" si="1"/>
        <v>0.00024032</v>
      </c>
      <c r="D19" s="43">
        <f t="shared" si="2"/>
        <v>0.00019852</v>
      </c>
      <c r="E19" s="43">
        <f t="shared" si="3"/>
        <v>0.00025875999999999997</v>
      </c>
      <c r="F19" s="43">
        <f t="shared" si="4"/>
        <v>36773738748.1805</v>
      </c>
      <c r="G19" s="16">
        <f t="shared" si="5"/>
        <v>0.004346655920034934</v>
      </c>
      <c r="H19" s="29">
        <f t="shared" si="6"/>
        <v>-0.005044255920034935</v>
      </c>
      <c r="I19" s="46">
        <f t="shared" si="7"/>
        <v>2.138E-06</v>
      </c>
      <c r="J19" s="43">
        <f t="shared" si="8"/>
        <v>0.00025875999999999997</v>
      </c>
      <c r="K19" s="43">
        <f t="shared" si="9"/>
        <v>0.004346655920034934</v>
      </c>
      <c r="L19" s="29">
        <f t="shared" si="10"/>
        <v>-0.004607553920034934</v>
      </c>
      <c r="P19" s="4"/>
    </row>
    <row r="20" spans="1:16" ht="12.75">
      <c r="A20" s="19">
        <f t="shared" si="11"/>
        <v>0.05</v>
      </c>
      <c r="B20" s="22">
        <f t="shared" si="0"/>
        <v>0.5</v>
      </c>
      <c r="C20" s="43">
        <f t="shared" si="1"/>
        <v>0.0003004</v>
      </c>
      <c r="D20" s="43">
        <f t="shared" si="2"/>
        <v>0.00024815</v>
      </c>
      <c r="E20" s="43">
        <f t="shared" si="3"/>
        <v>0.00032345</v>
      </c>
      <c r="F20" s="43">
        <f t="shared" si="4"/>
        <v>34570414721.84532</v>
      </c>
      <c r="G20" s="16">
        <f t="shared" si="5"/>
        <v>0.004086223020122117</v>
      </c>
      <c r="H20" s="29">
        <f t="shared" si="6"/>
        <v>-0.004958223020122117</v>
      </c>
      <c r="I20" s="46">
        <f t="shared" si="7"/>
        <v>2.6725E-06</v>
      </c>
      <c r="J20" s="43">
        <f t="shared" si="8"/>
        <v>0.00032345</v>
      </c>
      <c r="K20" s="43">
        <f t="shared" si="9"/>
        <v>0.004086223020122117</v>
      </c>
      <c r="L20" s="29">
        <f t="shared" si="10"/>
        <v>-0.004412345520122116</v>
      </c>
      <c r="P20" s="4"/>
    </row>
    <row r="21" spans="1:16" ht="12.75">
      <c r="A21" s="19">
        <f t="shared" si="11"/>
        <v>0.060000000000000005</v>
      </c>
      <c r="B21" s="22">
        <f t="shared" si="0"/>
        <v>0.6000000000000001</v>
      </c>
      <c r="C21" s="43">
        <f t="shared" si="1"/>
        <v>0.00036048000000000005</v>
      </c>
      <c r="D21" s="43">
        <f t="shared" si="2"/>
        <v>0.00029778000000000004</v>
      </c>
      <c r="E21" s="43">
        <f t="shared" si="3"/>
        <v>0.00038814000000000003</v>
      </c>
      <c r="F21" s="43">
        <f t="shared" si="4"/>
        <v>32646355501.90597</v>
      </c>
      <c r="G21" s="16">
        <f t="shared" si="5"/>
        <v>0.0038587992203252854</v>
      </c>
      <c r="H21" s="29">
        <f t="shared" si="6"/>
        <v>-0.004905199220325286</v>
      </c>
      <c r="I21" s="46">
        <f t="shared" si="7"/>
        <v>3.2070000000000004E-06</v>
      </c>
      <c r="J21" s="43">
        <f t="shared" si="8"/>
        <v>0.00038814000000000003</v>
      </c>
      <c r="K21" s="43">
        <f t="shared" si="9"/>
        <v>0.0038587992203252854</v>
      </c>
      <c r="L21" s="29">
        <f t="shared" si="10"/>
        <v>-0.004250146220325286</v>
      </c>
      <c r="P21" s="4"/>
    </row>
    <row r="22" spans="1:16" ht="12.75">
      <c r="A22" s="19">
        <f t="shared" si="11"/>
        <v>0.07</v>
      </c>
      <c r="B22" s="22">
        <f t="shared" si="0"/>
        <v>0.7000000000000001</v>
      </c>
      <c r="C22" s="43">
        <f t="shared" si="1"/>
        <v>0.00042056</v>
      </c>
      <c r="D22" s="43">
        <f t="shared" si="2"/>
        <v>0.00034741000000000004</v>
      </c>
      <c r="E22" s="43">
        <f t="shared" si="3"/>
        <v>0.00045283</v>
      </c>
      <c r="F22" s="43">
        <f t="shared" si="4"/>
        <v>30951513632.019115</v>
      </c>
      <c r="G22" s="16">
        <f t="shared" si="5"/>
        <v>0.003658468911304659</v>
      </c>
      <c r="H22" s="29">
        <f t="shared" si="6"/>
        <v>-0.004879268911304659</v>
      </c>
      <c r="I22" s="46">
        <f t="shared" si="7"/>
        <v>3.7415E-06</v>
      </c>
      <c r="J22" s="43">
        <f t="shared" si="8"/>
        <v>0.00045283</v>
      </c>
      <c r="K22" s="43">
        <f t="shared" si="9"/>
        <v>0.003658468911304659</v>
      </c>
      <c r="L22" s="29">
        <f t="shared" si="10"/>
        <v>-0.004115040411304659</v>
      </c>
      <c r="P22" s="4"/>
    </row>
    <row r="23" spans="1:16" ht="12.75">
      <c r="A23" s="19">
        <f t="shared" si="11"/>
        <v>0.08</v>
      </c>
      <c r="B23" s="22">
        <f t="shared" si="0"/>
        <v>0.8</v>
      </c>
      <c r="C23" s="43">
        <f t="shared" si="1"/>
        <v>0.00048064</v>
      </c>
      <c r="D23" s="43">
        <f t="shared" si="2"/>
        <v>0.00039704</v>
      </c>
      <c r="E23" s="43">
        <f t="shared" si="3"/>
        <v>0.0005175199999999999</v>
      </c>
      <c r="F23" s="43">
        <f t="shared" si="4"/>
        <v>29447126313.416008</v>
      </c>
      <c r="G23" s="16">
        <f t="shared" si="5"/>
        <v>0.0034806503302457718</v>
      </c>
      <c r="H23" s="29">
        <f t="shared" si="6"/>
        <v>-0.004875850330245772</v>
      </c>
      <c r="I23" s="46">
        <f t="shared" si="7"/>
        <v>4.276E-06</v>
      </c>
      <c r="J23" s="43">
        <f t="shared" si="8"/>
        <v>0.0005175199999999999</v>
      </c>
      <c r="K23" s="43">
        <f t="shared" si="9"/>
        <v>0.0034806503302457718</v>
      </c>
      <c r="L23" s="29">
        <f t="shared" si="10"/>
        <v>-0.0040024463302457715</v>
      </c>
      <c r="P23" s="4"/>
    </row>
    <row r="24" spans="1:16" ht="12.75">
      <c r="A24" s="19">
        <f t="shared" si="11"/>
        <v>0.09</v>
      </c>
      <c r="B24" s="22">
        <f t="shared" si="0"/>
        <v>0.8999999999999999</v>
      </c>
      <c r="C24" s="43">
        <f t="shared" si="1"/>
        <v>0.00054072</v>
      </c>
      <c r="D24" s="43">
        <f t="shared" si="2"/>
        <v>0.0004466699999999999</v>
      </c>
      <c r="E24" s="43">
        <f t="shared" si="3"/>
        <v>0.0005822099999999999</v>
      </c>
      <c r="F24" s="43">
        <f t="shared" si="4"/>
        <v>28102704557.09712</v>
      </c>
      <c r="G24" s="16">
        <f t="shared" si="5"/>
        <v>0.003321739678648879</v>
      </c>
      <c r="H24" s="29">
        <f t="shared" si="6"/>
        <v>-0.004891339678648879</v>
      </c>
      <c r="I24" s="46">
        <f t="shared" si="7"/>
        <v>4.810499999999999E-06</v>
      </c>
      <c r="J24" s="43">
        <f t="shared" si="8"/>
        <v>0.0005822099999999999</v>
      </c>
      <c r="K24" s="43">
        <f t="shared" si="9"/>
        <v>0.003321739678648879</v>
      </c>
      <c r="L24" s="29">
        <f t="shared" si="10"/>
        <v>-0.003908760178648879</v>
      </c>
      <c r="P24" s="4"/>
    </row>
    <row r="25" spans="1:16" ht="12.75">
      <c r="A25" s="19">
        <f t="shared" si="11"/>
        <v>0.09999999999999999</v>
      </c>
      <c r="B25" s="22">
        <f t="shared" si="0"/>
        <v>0.9999999999999999</v>
      </c>
      <c r="C25" s="43">
        <f t="shared" si="1"/>
        <v>0.0006007999999999999</v>
      </c>
      <c r="D25" s="43">
        <f t="shared" si="2"/>
        <v>0.0004962999999999999</v>
      </c>
      <c r="E25" s="43">
        <f t="shared" si="3"/>
        <v>0.0006468999999999998</v>
      </c>
      <c r="F25" s="43">
        <f t="shared" si="4"/>
        <v>26893937487.33536</v>
      </c>
      <c r="G25" s="16">
        <f t="shared" si="5"/>
        <v>0.0031788634110030394</v>
      </c>
      <c r="H25" s="29">
        <f t="shared" si="6"/>
        <v>-0.0049228634110030384</v>
      </c>
      <c r="I25" s="46">
        <f t="shared" si="7"/>
        <v>5.344999999999999E-06</v>
      </c>
      <c r="J25" s="43">
        <f t="shared" si="8"/>
        <v>0.0006468999999999998</v>
      </c>
      <c r="K25" s="43">
        <f t="shared" si="9"/>
        <v>0.0031788634110030394</v>
      </c>
      <c r="L25" s="29">
        <f t="shared" si="10"/>
        <v>-0.0038311084110030395</v>
      </c>
      <c r="P25" s="4"/>
    </row>
    <row r="26" spans="1:16" ht="12.75">
      <c r="A26" s="19">
        <f t="shared" si="11"/>
        <v>0.10999999999999999</v>
      </c>
      <c r="B26" s="22">
        <f t="shared" si="0"/>
        <v>1.0999999999999999</v>
      </c>
      <c r="C26" s="43">
        <f t="shared" si="1"/>
        <v>0.0006608799999999999</v>
      </c>
      <c r="D26" s="43">
        <f t="shared" si="2"/>
        <v>0.0005459299999999999</v>
      </c>
      <c r="E26" s="43">
        <f t="shared" si="3"/>
        <v>0.0007115899999999999</v>
      </c>
      <c r="F26" s="43">
        <f t="shared" si="4"/>
        <v>25801202921.89007</v>
      </c>
      <c r="G26" s="16">
        <f t="shared" si="5"/>
        <v>0.0030497021853674064</v>
      </c>
      <c r="H26" s="29">
        <f t="shared" si="6"/>
        <v>-0.004968102185367406</v>
      </c>
      <c r="I26" s="46">
        <f t="shared" si="7"/>
        <v>5.8794999999999985E-06</v>
      </c>
      <c r="J26" s="43">
        <f t="shared" si="8"/>
        <v>0.0007115899999999999</v>
      </c>
      <c r="K26" s="43">
        <f t="shared" si="9"/>
        <v>0.0030497021853674064</v>
      </c>
      <c r="L26" s="29">
        <f t="shared" si="10"/>
        <v>-0.003767171685367406</v>
      </c>
      <c r="P26" s="4"/>
    </row>
    <row r="27" spans="1:16" ht="12.75">
      <c r="A27" s="19">
        <f t="shared" si="11"/>
        <v>0.11999999999999998</v>
      </c>
      <c r="B27" s="22">
        <f t="shared" si="0"/>
        <v>1.1999999999999997</v>
      </c>
      <c r="C27" s="43">
        <f t="shared" si="1"/>
        <v>0.0007209599999999998</v>
      </c>
      <c r="D27" s="43">
        <f t="shared" si="2"/>
        <v>0.0005955599999999999</v>
      </c>
      <c r="E27" s="43">
        <f t="shared" si="3"/>
        <v>0.0007762799999999997</v>
      </c>
      <c r="F27" s="43">
        <f t="shared" si="4"/>
        <v>24808489015.639378</v>
      </c>
      <c r="G27" s="16">
        <f t="shared" si="5"/>
        <v>0.002932363401648574</v>
      </c>
      <c r="H27" s="29">
        <f t="shared" si="6"/>
        <v>-0.005025163401648573</v>
      </c>
      <c r="I27" s="46">
        <f t="shared" si="7"/>
        <v>6.413999999999998E-06</v>
      </c>
      <c r="J27" s="43">
        <f t="shared" si="8"/>
        <v>0.0007762799999999997</v>
      </c>
      <c r="K27" s="43">
        <f t="shared" si="9"/>
        <v>0.002932363401648574</v>
      </c>
      <c r="L27" s="29">
        <f t="shared" si="10"/>
        <v>-0.0037150574016485737</v>
      </c>
      <c r="P27" s="4"/>
    </row>
    <row r="28" spans="1:16" ht="12.75">
      <c r="A28" s="19">
        <f t="shared" si="11"/>
        <v>0.12999999999999998</v>
      </c>
      <c r="B28" s="22">
        <f t="shared" si="0"/>
        <v>1.2999999999999998</v>
      </c>
      <c r="C28" s="43">
        <f t="shared" si="1"/>
        <v>0.0007810399999999999</v>
      </c>
      <c r="D28" s="43">
        <f t="shared" si="2"/>
        <v>0.0006451899999999999</v>
      </c>
      <c r="E28" s="43">
        <f t="shared" si="3"/>
        <v>0.0008409699999999998</v>
      </c>
      <c r="F28" s="43">
        <f t="shared" si="4"/>
        <v>23902600430.958664</v>
      </c>
      <c r="G28" s="16">
        <f t="shared" si="5"/>
        <v>0.0028252873709393137</v>
      </c>
      <c r="H28" s="29">
        <f t="shared" si="6"/>
        <v>-0.005092487370939314</v>
      </c>
      <c r="I28" s="46">
        <f t="shared" si="7"/>
        <v>6.948499999999999E-06</v>
      </c>
      <c r="J28" s="43">
        <f t="shared" si="8"/>
        <v>0.0008409699999999998</v>
      </c>
      <c r="K28" s="43">
        <f t="shared" si="9"/>
        <v>0.0028252873709393137</v>
      </c>
      <c r="L28" s="29">
        <f t="shared" si="10"/>
        <v>-0.0036732058709393134</v>
      </c>
      <c r="P28" s="4"/>
    </row>
    <row r="29" spans="1:16" ht="12.75">
      <c r="A29" s="19">
        <f t="shared" si="11"/>
        <v>0.13999999999999999</v>
      </c>
      <c r="B29" s="22">
        <f t="shared" si="0"/>
        <v>1.4</v>
      </c>
      <c r="C29" s="43">
        <f t="shared" si="1"/>
        <v>0.0008411199999999999</v>
      </c>
      <c r="D29" s="43">
        <f t="shared" si="2"/>
        <v>0.00069482</v>
      </c>
      <c r="E29" s="43">
        <f t="shared" si="3"/>
        <v>0.0009056599999999999</v>
      </c>
      <c r="F29" s="43">
        <f t="shared" si="4"/>
        <v>23072565139.005898</v>
      </c>
      <c r="G29" s="16">
        <f t="shared" si="5"/>
        <v>0.0027271771994304968</v>
      </c>
      <c r="H29" s="29">
        <f t="shared" si="6"/>
        <v>-0.005168777199430497</v>
      </c>
      <c r="I29" s="46">
        <f t="shared" si="7"/>
        <v>7.482999999999999E-06</v>
      </c>
      <c r="J29" s="43">
        <f t="shared" si="8"/>
        <v>0.0009056599999999999</v>
      </c>
      <c r="K29" s="43">
        <f t="shared" si="9"/>
        <v>0.0027271771994304968</v>
      </c>
      <c r="L29" s="29">
        <f t="shared" si="10"/>
        <v>-0.0036403201994304967</v>
      </c>
      <c r="P29" s="4"/>
    </row>
    <row r="30" spans="1:16" ht="12.75">
      <c r="A30" s="19">
        <f t="shared" si="11"/>
        <v>0.15</v>
      </c>
      <c r="B30" s="22">
        <f t="shared" si="0"/>
        <v>1.5</v>
      </c>
      <c r="C30" s="43">
        <f t="shared" si="1"/>
        <v>0.0009012</v>
      </c>
      <c r="D30" s="43">
        <f t="shared" si="2"/>
        <v>0.00074445</v>
      </c>
      <c r="E30" s="43">
        <f t="shared" si="3"/>
        <v>0.0009703499999999999</v>
      </c>
      <c r="F30" s="43">
        <f t="shared" si="4"/>
        <v>22309185084.882782</v>
      </c>
      <c r="G30" s="16">
        <f t="shared" si="5"/>
        <v>0.0026369456770331447</v>
      </c>
      <c r="H30" s="29">
        <f t="shared" si="6"/>
        <v>-0.005252945677033145</v>
      </c>
      <c r="I30" s="46">
        <f t="shared" si="7"/>
        <v>8.017499999999999E-06</v>
      </c>
      <c r="J30" s="43">
        <f t="shared" si="8"/>
        <v>0.0009703499999999999</v>
      </c>
      <c r="K30" s="43">
        <f t="shared" si="9"/>
        <v>0.0026369456770331447</v>
      </c>
      <c r="L30" s="29">
        <f t="shared" si="10"/>
        <v>-0.0036153131770331444</v>
      </c>
      <c r="P30" s="4"/>
    </row>
    <row r="31" spans="1:16" ht="12.75">
      <c r="A31" s="19">
        <f t="shared" si="11"/>
        <v>0.16</v>
      </c>
      <c r="B31" s="22">
        <f t="shared" si="0"/>
        <v>1.6</v>
      </c>
      <c r="C31" s="43">
        <f t="shared" si="1"/>
        <v>0.00096128</v>
      </c>
      <c r="D31" s="43">
        <f t="shared" si="2"/>
        <v>0.00079408</v>
      </c>
      <c r="E31" s="43">
        <f t="shared" si="3"/>
        <v>0.0010350399999999999</v>
      </c>
      <c r="F31" s="43">
        <f t="shared" si="4"/>
        <v>21604691592.851593</v>
      </c>
      <c r="G31" s="16">
        <f t="shared" si="5"/>
        <v>0.0025536745462750583</v>
      </c>
      <c r="H31" s="29">
        <f t="shared" si="6"/>
        <v>-0.005344074546275059</v>
      </c>
      <c r="I31" s="46">
        <f t="shared" si="7"/>
        <v>8.552E-06</v>
      </c>
      <c r="J31" s="43">
        <f t="shared" si="8"/>
        <v>0.0010350399999999999</v>
      </c>
      <c r="K31" s="43">
        <f t="shared" si="9"/>
        <v>0.0025536745462750583</v>
      </c>
      <c r="L31" s="29">
        <f t="shared" si="10"/>
        <v>-0.003597266546275058</v>
      </c>
      <c r="P31" s="4"/>
    </row>
    <row r="32" spans="1:16" ht="12.75">
      <c r="A32" s="19">
        <f t="shared" si="11"/>
        <v>0.17</v>
      </c>
      <c r="B32" s="22">
        <f t="shared" si="0"/>
        <v>1.7000000000000002</v>
      </c>
      <c r="C32" s="43">
        <f t="shared" si="1"/>
        <v>0.00102136</v>
      </c>
      <c r="D32" s="43">
        <f t="shared" si="2"/>
        <v>0.00084371</v>
      </c>
      <c r="E32" s="43">
        <f t="shared" si="3"/>
        <v>0.00109973</v>
      </c>
      <c r="F32" s="43">
        <f t="shared" si="4"/>
        <v>20952478092.74495</v>
      </c>
      <c r="G32" s="16">
        <f t="shared" si="5"/>
        <v>0.002476582910562453</v>
      </c>
      <c r="H32" s="29">
        <f t="shared" si="6"/>
        <v>-0.005441382910562453</v>
      </c>
      <c r="I32" s="46">
        <f t="shared" si="7"/>
        <v>9.0865E-06</v>
      </c>
      <c r="J32" s="43">
        <f t="shared" si="8"/>
        <v>0.00109973</v>
      </c>
      <c r="K32" s="43">
        <f t="shared" si="9"/>
        <v>0.002476582910562453</v>
      </c>
      <c r="L32" s="29">
        <f t="shared" si="10"/>
        <v>-0.0035853994105624525</v>
      </c>
      <c r="P32" s="4"/>
    </row>
    <row r="33" spans="1:16" ht="12.75">
      <c r="A33" s="19">
        <f t="shared" si="11"/>
        <v>0.18000000000000002</v>
      </c>
      <c r="B33" s="22">
        <f t="shared" si="0"/>
        <v>1.8000000000000003</v>
      </c>
      <c r="C33" s="43">
        <f t="shared" si="1"/>
        <v>0.0010814400000000001</v>
      </c>
      <c r="D33" s="43">
        <f t="shared" si="2"/>
        <v>0.0008933400000000001</v>
      </c>
      <c r="E33" s="43">
        <f t="shared" si="3"/>
        <v>0.00116442</v>
      </c>
      <c r="F33" s="43">
        <f t="shared" si="4"/>
        <v>20346890656.092285</v>
      </c>
      <c r="G33" s="16">
        <f t="shared" si="5"/>
        <v>0.002405002475550108</v>
      </c>
      <c r="H33" s="29">
        <f t="shared" si="6"/>
        <v>-0.005544202475550108</v>
      </c>
      <c r="I33" s="46">
        <f t="shared" si="7"/>
        <v>9.621000000000002E-06</v>
      </c>
      <c r="J33" s="43">
        <f t="shared" si="8"/>
        <v>0.00116442</v>
      </c>
      <c r="K33" s="43">
        <f t="shared" si="9"/>
        <v>0.002405002475550108</v>
      </c>
      <c r="L33" s="29">
        <f t="shared" si="10"/>
        <v>-0.0035790434755501076</v>
      </c>
      <c r="P33" s="4"/>
    </row>
    <row r="34" spans="1:16" ht="12.75">
      <c r="A34" s="19">
        <f t="shared" si="11"/>
        <v>0.19000000000000003</v>
      </c>
      <c r="B34" s="22">
        <f t="shared" si="0"/>
        <v>1.9000000000000004</v>
      </c>
      <c r="C34" s="43">
        <f t="shared" si="1"/>
        <v>0.0011415200000000003</v>
      </c>
      <c r="D34" s="43">
        <f t="shared" si="2"/>
        <v>0.0009429700000000001</v>
      </c>
      <c r="E34" s="43">
        <f t="shared" si="3"/>
        <v>0.00122911</v>
      </c>
      <c r="F34" s="43">
        <f t="shared" si="4"/>
        <v>19783062261.656227</v>
      </c>
      <c r="G34" s="16">
        <f t="shared" si="5"/>
        <v>0.0023383579593277658</v>
      </c>
      <c r="H34" s="29">
        <f t="shared" si="6"/>
        <v>-0.0056519579593277665</v>
      </c>
      <c r="I34" s="46">
        <f t="shared" si="7"/>
        <v>1.0155500000000001E-05</v>
      </c>
      <c r="J34" s="43">
        <f t="shared" si="8"/>
        <v>0.00122911</v>
      </c>
      <c r="K34" s="43">
        <f t="shared" si="9"/>
        <v>0.0023383579593277658</v>
      </c>
      <c r="L34" s="29">
        <f t="shared" si="10"/>
        <v>-0.0035776234593277658</v>
      </c>
      <c r="P34" s="4"/>
    </row>
    <row r="35" spans="1:16" ht="12.75">
      <c r="A35" s="19">
        <f t="shared" si="11"/>
        <v>0.20000000000000004</v>
      </c>
      <c r="B35" s="22">
        <f t="shared" si="0"/>
        <v>2.0000000000000004</v>
      </c>
      <c r="C35" s="43">
        <f t="shared" si="1"/>
        <v>0.0012016000000000002</v>
      </c>
      <c r="D35" s="43">
        <f t="shared" si="2"/>
        <v>0.0009926000000000002</v>
      </c>
      <c r="E35" s="43">
        <f t="shared" si="3"/>
        <v>0.0012938000000000001</v>
      </c>
      <c r="F35" s="43">
        <f t="shared" si="4"/>
        <v>19256780497.646263</v>
      </c>
      <c r="G35" s="16">
        <f t="shared" si="5"/>
        <v>0.002276151454821788</v>
      </c>
      <c r="H35" s="29">
        <f t="shared" si="6"/>
        <v>-0.005764151454821788</v>
      </c>
      <c r="I35" s="46">
        <f t="shared" si="7"/>
        <v>1.0690000000000001E-05</v>
      </c>
      <c r="J35" s="43">
        <f t="shared" si="8"/>
        <v>0.0012938000000000001</v>
      </c>
      <c r="K35" s="43">
        <f t="shared" si="9"/>
        <v>0.002276151454821788</v>
      </c>
      <c r="L35" s="29">
        <f t="shared" si="10"/>
        <v>-0.003580641454821788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4"/>
  <sheetViews>
    <sheetView workbookViewId="0" topLeftCell="A1">
      <selection activeCell="N29" sqref="N29"/>
    </sheetView>
  </sheetViews>
  <sheetFormatPr defaultColWidth="9.140625" defaultRowHeight="12.75"/>
  <cols>
    <col min="1" max="1" width="6.00390625" style="0" customWidth="1"/>
    <col min="2" max="5" width="8.00390625" style="0" customWidth="1"/>
    <col min="6" max="6" width="8.00390625" style="41" customWidth="1"/>
    <col min="7" max="7" width="7.421875" style="4" customWidth="1"/>
    <col min="8" max="8" width="9.57421875" style="9" customWidth="1"/>
    <col min="9" max="10" width="8.00390625" style="4" customWidth="1"/>
    <col min="11" max="11" width="7.421875" style="4" customWidth="1"/>
    <col min="12" max="12" width="8.140625" style="4" customWidth="1"/>
    <col min="13" max="13" width="4.7109375" style="4" customWidth="1"/>
    <col min="14" max="15" width="9.140625" style="4" customWidth="1"/>
  </cols>
  <sheetData>
    <row r="1" spans="1:16" ht="12.75">
      <c r="A1" s="1" t="s">
        <v>32</v>
      </c>
      <c r="G1" s="7"/>
      <c r="H1" s="4"/>
      <c r="I1" s="9"/>
      <c r="P1" s="4"/>
    </row>
    <row r="2" spans="1:16" ht="12.75">
      <c r="A2" t="s">
        <v>26</v>
      </c>
      <c r="G2" s="7"/>
      <c r="H2" s="4"/>
      <c r="I2" s="9"/>
      <c r="P2" s="4"/>
    </row>
    <row r="3" spans="7:16" ht="12.75">
      <c r="G3" s="7"/>
      <c r="H3" s="4"/>
      <c r="I3" s="9"/>
      <c r="P3" s="4"/>
    </row>
    <row r="4" spans="1:16" ht="12.75">
      <c r="A4" s="2" t="s">
        <v>0</v>
      </c>
      <c r="B4" s="11">
        <v>9</v>
      </c>
      <c r="C4" s="2" t="s">
        <v>4</v>
      </c>
      <c r="D4" s="11">
        <v>3</v>
      </c>
      <c r="E4" s="2" t="s">
        <v>1</v>
      </c>
      <c r="F4" s="42">
        <v>9</v>
      </c>
      <c r="G4" s="12"/>
      <c r="H4" s="4"/>
      <c r="I4" s="9"/>
      <c r="P4" s="4"/>
    </row>
    <row r="5" spans="1:16" ht="12.75">
      <c r="A5" s="2"/>
      <c r="B5" s="3"/>
      <c r="C5" s="2"/>
      <c r="D5" s="3"/>
      <c r="E5" s="2"/>
      <c r="G5" s="7"/>
      <c r="H5" s="4"/>
      <c r="I5" s="9"/>
      <c r="P5" s="4"/>
    </row>
    <row r="6" spans="1:5" ht="12.75">
      <c r="A6" s="2" t="s">
        <v>3</v>
      </c>
      <c r="B6" s="3">
        <v>0.175</v>
      </c>
      <c r="C6" t="s">
        <v>5</v>
      </c>
      <c r="D6">
        <v>1.75</v>
      </c>
      <c r="E6" t="s">
        <v>6</v>
      </c>
    </row>
    <row r="7" spans="1:10" ht="12.75">
      <c r="A7" s="2" t="s">
        <v>13</v>
      </c>
      <c r="B7" s="37">
        <v>45700000000</v>
      </c>
      <c r="C7" s="2" t="s">
        <v>14</v>
      </c>
      <c r="D7" s="3">
        <v>0.0974</v>
      </c>
      <c r="E7" s="2" t="s">
        <v>17</v>
      </c>
      <c r="F7" s="41">
        <v>4400000000</v>
      </c>
      <c r="G7" s="2" t="s">
        <v>15</v>
      </c>
      <c r="H7" s="10">
        <v>-551000000</v>
      </c>
      <c r="I7" s="2"/>
      <c r="J7" s="8"/>
    </row>
    <row r="9" spans="1:16" ht="12.75">
      <c r="A9" s="13"/>
      <c r="B9" s="32"/>
      <c r="C9" s="38" t="s">
        <v>2</v>
      </c>
      <c r="D9" s="39"/>
      <c r="E9" s="39"/>
      <c r="F9" s="39"/>
      <c r="G9" s="39"/>
      <c r="H9" s="40"/>
      <c r="I9" s="34" t="s">
        <v>24</v>
      </c>
      <c r="J9" s="35"/>
      <c r="K9" s="35"/>
      <c r="L9" s="36"/>
      <c r="P9" s="4"/>
    </row>
    <row r="10" spans="1:16" ht="15.75">
      <c r="A10" s="14"/>
      <c r="B10" s="33"/>
      <c r="C10" s="15" t="s">
        <v>7</v>
      </c>
      <c r="D10" s="15" t="s">
        <v>9</v>
      </c>
      <c r="E10" s="15" t="s">
        <v>11</v>
      </c>
      <c r="F10" s="43"/>
      <c r="G10" s="16" t="s">
        <v>19</v>
      </c>
      <c r="H10" s="17"/>
      <c r="I10" s="15" t="s">
        <v>25</v>
      </c>
      <c r="J10" s="15" t="s">
        <v>11</v>
      </c>
      <c r="K10" s="16" t="s">
        <v>19</v>
      </c>
      <c r="L10" s="22"/>
      <c r="P10" s="4"/>
    </row>
    <row r="11" spans="1:16" ht="12.75">
      <c r="A11" s="14"/>
      <c r="B11" s="33"/>
      <c r="C11" s="45">
        <v>0.0006008</v>
      </c>
      <c r="D11" s="45">
        <v>0.0004963</v>
      </c>
      <c r="E11" s="45">
        <v>0.0001056</v>
      </c>
      <c r="F11" s="43"/>
      <c r="G11" s="43">
        <v>3.545E-13</v>
      </c>
      <c r="H11" s="26" t="s">
        <v>21</v>
      </c>
      <c r="I11" s="45">
        <v>5.345E-06</v>
      </c>
      <c r="J11" s="45">
        <f>E11</f>
        <v>0.0001056</v>
      </c>
      <c r="K11" s="43">
        <f>G11</f>
        <v>3.545E-13</v>
      </c>
      <c r="L11" s="31" t="s">
        <v>21</v>
      </c>
      <c r="P11" s="4"/>
    </row>
    <row r="12" spans="1:16" ht="15.75">
      <c r="A12" s="18" t="s">
        <v>27</v>
      </c>
      <c r="B12" s="22" t="s">
        <v>28</v>
      </c>
      <c r="C12" s="16" t="s">
        <v>8</v>
      </c>
      <c r="D12" s="16" t="s">
        <v>10</v>
      </c>
      <c r="E12" s="16" t="s">
        <v>12</v>
      </c>
      <c r="F12" s="43" t="s">
        <v>16</v>
      </c>
      <c r="G12" s="16" t="s">
        <v>18</v>
      </c>
      <c r="H12" s="28" t="s">
        <v>22</v>
      </c>
      <c r="I12" s="18" t="s">
        <v>20</v>
      </c>
      <c r="J12" s="16" t="s">
        <v>12</v>
      </c>
      <c r="K12" s="16" t="s">
        <v>18</v>
      </c>
      <c r="L12" s="29" t="s">
        <v>23</v>
      </c>
      <c r="P12" s="4"/>
    </row>
    <row r="13" spans="1:16" ht="12.75">
      <c r="A13" s="20" t="s">
        <v>29</v>
      </c>
      <c r="B13" s="24" t="s">
        <v>6</v>
      </c>
      <c r="C13" s="20" t="s">
        <v>29</v>
      </c>
      <c r="D13" s="21" t="s">
        <v>29</v>
      </c>
      <c r="E13" s="21" t="s">
        <v>29</v>
      </c>
      <c r="F13" s="44" t="s">
        <v>30</v>
      </c>
      <c r="G13" s="24" t="s">
        <v>29</v>
      </c>
      <c r="H13" s="27" t="s">
        <v>29</v>
      </c>
      <c r="I13" s="20" t="s">
        <v>29</v>
      </c>
      <c r="J13" s="21" t="s">
        <v>29</v>
      </c>
      <c r="K13" s="24" t="s">
        <v>29</v>
      </c>
      <c r="L13" s="27" t="s">
        <v>29</v>
      </c>
      <c r="P13" s="4"/>
    </row>
    <row r="14" spans="1:16" ht="12.75">
      <c r="A14" s="18"/>
      <c r="B14" s="22"/>
      <c r="C14" s="16"/>
      <c r="D14" s="16"/>
      <c r="E14" s="16"/>
      <c r="F14" s="43"/>
      <c r="G14" s="16"/>
      <c r="H14" s="29"/>
      <c r="I14" s="18"/>
      <c r="J14" s="16"/>
      <c r="K14" s="16"/>
      <c r="L14" s="29"/>
      <c r="P14" s="4"/>
    </row>
    <row r="15" spans="1:16" s="5" customFormat="1" ht="12.75">
      <c r="A15" s="19">
        <v>0</v>
      </c>
      <c r="B15" s="23">
        <f aca="true" t="shared" si="0" ref="B15:B46">D$6/B$6*A15</f>
        <v>0</v>
      </c>
      <c r="C15" s="43">
        <f aca="true" t="shared" si="1" ref="C15:C46">B15*C$11</f>
        <v>0</v>
      </c>
      <c r="D15" s="43">
        <f aca="true" t="shared" si="2" ref="D15:D46">B15*D$11</f>
        <v>0</v>
      </c>
      <c r="E15" s="43">
        <f aca="true" t="shared" si="3" ref="E15:E46">B15*E$11</f>
        <v>0</v>
      </c>
      <c r="F15" s="43">
        <f aca="true" t="shared" si="4" ref="F15:F46">B$7*D$7/(A15+D$7)+F$7+H$7*A15</f>
        <v>50100000000</v>
      </c>
      <c r="G15" s="25">
        <f aca="true" t="shared" si="5" ref="G15:G46">F15*G$11</f>
        <v>0.01776045</v>
      </c>
      <c r="H15" s="29">
        <f aca="true" t="shared" si="6" ref="H15:H46">-(C15+D15+E15+G15)</f>
        <v>-0.01776045</v>
      </c>
      <c r="I15" s="46">
        <f aca="true" t="shared" si="7" ref="I15:I46">I$11*B15</f>
        <v>0</v>
      </c>
      <c r="J15" s="43">
        <f aca="true" t="shared" si="8" ref="J15:J46">E15</f>
        <v>0</v>
      </c>
      <c r="K15" s="43">
        <f aca="true" t="shared" si="9" ref="K15:K46">G15</f>
        <v>0.01776045</v>
      </c>
      <c r="L15" s="29">
        <f aca="true" t="shared" si="10" ref="L15:L46">-(I15+J15+K15)</f>
        <v>-0.01776045</v>
      </c>
      <c r="M15" s="6"/>
      <c r="N15" s="6"/>
      <c r="O15" s="6"/>
      <c r="P15" s="6"/>
    </row>
    <row r="16" spans="1:16" ht="12.75">
      <c r="A16" s="19">
        <f>A15+0.01</f>
        <v>0.01</v>
      </c>
      <c r="B16" s="22">
        <f t="shared" si="0"/>
        <v>0.1</v>
      </c>
      <c r="C16" s="43">
        <f t="shared" si="1"/>
        <v>6.008E-05</v>
      </c>
      <c r="D16" s="43">
        <f t="shared" si="2"/>
        <v>4.963E-05</v>
      </c>
      <c r="E16" s="43">
        <f t="shared" si="3"/>
        <v>1.056E-05</v>
      </c>
      <c r="F16" s="43">
        <f t="shared" si="4"/>
        <v>45839368957.169464</v>
      </c>
      <c r="G16" s="25">
        <f t="shared" si="5"/>
        <v>0.016250056295316576</v>
      </c>
      <c r="H16" s="29">
        <f t="shared" si="6"/>
        <v>-0.016370326295316574</v>
      </c>
      <c r="I16" s="46">
        <f t="shared" si="7"/>
        <v>5.345E-07</v>
      </c>
      <c r="J16" s="43">
        <f t="shared" si="8"/>
        <v>1.056E-05</v>
      </c>
      <c r="K16" s="43">
        <f t="shared" si="9"/>
        <v>0.016250056295316576</v>
      </c>
      <c r="L16" s="29">
        <f t="shared" si="10"/>
        <v>-0.016261150795316575</v>
      </c>
      <c r="P16" s="4"/>
    </row>
    <row r="17" spans="1:16" ht="12.75">
      <c r="A17" s="19">
        <f aca="true" t="shared" si="11" ref="A17:A35">A16+0.01</f>
        <v>0.02</v>
      </c>
      <c r="B17" s="22">
        <f t="shared" si="0"/>
        <v>0.2</v>
      </c>
      <c r="C17" s="43">
        <f t="shared" si="1"/>
        <v>0.00012016</v>
      </c>
      <c r="D17" s="43">
        <f t="shared" si="2"/>
        <v>9.926E-05</v>
      </c>
      <c r="E17" s="43">
        <f t="shared" si="3"/>
        <v>2.112E-05</v>
      </c>
      <c r="F17" s="43">
        <f t="shared" si="4"/>
        <v>42303630766.60988</v>
      </c>
      <c r="G17" s="16">
        <f t="shared" si="5"/>
        <v>0.014996637106763203</v>
      </c>
      <c r="H17" s="29">
        <f t="shared" si="6"/>
        <v>-0.015237177106763203</v>
      </c>
      <c r="I17" s="46">
        <f t="shared" si="7"/>
        <v>1.069E-06</v>
      </c>
      <c r="J17" s="43">
        <f t="shared" si="8"/>
        <v>2.112E-05</v>
      </c>
      <c r="K17" s="43">
        <f t="shared" si="9"/>
        <v>0.014996637106763203</v>
      </c>
      <c r="L17" s="29">
        <f t="shared" si="10"/>
        <v>-0.015018826106763203</v>
      </c>
      <c r="P17" s="4"/>
    </row>
    <row r="18" spans="1:16" ht="12.75">
      <c r="A18" s="19">
        <f t="shared" si="11"/>
        <v>0.03</v>
      </c>
      <c r="B18" s="22">
        <f t="shared" si="0"/>
        <v>0.3</v>
      </c>
      <c r="C18" s="43">
        <f t="shared" si="1"/>
        <v>0.00018024</v>
      </c>
      <c r="D18" s="43">
        <f t="shared" si="2"/>
        <v>0.00014889</v>
      </c>
      <c r="E18" s="43">
        <f t="shared" si="3"/>
        <v>3.168E-05</v>
      </c>
      <c r="F18" s="43">
        <f t="shared" si="4"/>
        <v>39322088524.33281</v>
      </c>
      <c r="G18" s="16">
        <f t="shared" si="5"/>
        <v>0.013939680381875982</v>
      </c>
      <c r="H18" s="29">
        <f t="shared" si="6"/>
        <v>-0.014300490381875981</v>
      </c>
      <c r="I18" s="46">
        <f t="shared" si="7"/>
        <v>1.6034999999999998E-06</v>
      </c>
      <c r="J18" s="43">
        <f t="shared" si="8"/>
        <v>3.168E-05</v>
      </c>
      <c r="K18" s="43">
        <f t="shared" si="9"/>
        <v>0.013939680381875982</v>
      </c>
      <c r="L18" s="29">
        <f t="shared" si="10"/>
        <v>-0.013972963881875982</v>
      </c>
      <c r="P18" s="4"/>
    </row>
    <row r="19" spans="1:16" ht="12.75">
      <c r="A19" s="19">
        <f t="shared" si="11"/>
        <v>0.04</v>
      </c>
      <c r="B19" s="22">
        <f t="shared" si="0"/>
        <v>0.4</v>
      </c>
      <c r="C19" s="43">
        <f t="shared" si="1"/>
        <v>0.00024032</v>
      </c>
      <c r="D19" s="43">
        <f t="shared" si="2"/>
        <v>0.00019852</v>
      </c>
      <c r="E19" s="43">
        <f t="shared" si="3"/>
        <v>4.224E-05</v>
      </c>
      <c r="F19" s="43">
        <f t="shared" si="4"/>
        <v>36773738748.1805</v>
      </c>
      <c r="G19" s="16">
        <f t="shared" si="5"/>
        <v>0.013036290386229986</v>
      </c>
      <c r="H19" s="29">
        <f t="shared" si="6"/>
        <v>-0.013517370386229986</v>
      </c>
      <c r="I19" s="46">
        <f t="shared" si="7"/>
        <v>2.138E-06</v>
      </c>
      <c r="J19" s="43">
        <f t="shared" si="8"/>
        <v>4.224E-05</v>
      </c>
      <c r="K19" s="43">
        <f t="shared" si="9"/>
        <v>0.013036290386229986</v>
      </c>
      <c r="L19" s="29">
        <f t="shared" si="10"/>
        <v>-0.013080668386229986</v>
      </c>
      <c r="P19" s="4"/>
    </row>
    <row r="20" spans="1:16" ht="12.75">
      <c r="A20" s="19">
        <f t="shared" si="11"/>
        <v>0.05</v>
      </c>
      <c r="B20" s="22">
        <f t="shared" si="0"/>
        <v>0.5</v>
      </c>
      <c r="C20" s="43">
        <f t="shared" si="1"/>
        <v>0.0003004</v>
      </c>
      <c r="D20" s="43">
        <f t="shared" si="2"/>
        <v>0.00024815</v>
      </c>
      <c r="E20" s="43">
        <f t="shared" si="3"/>
        <v>5.28E-05</v>
      </c>
      <c r="F20" s="43">
        <f t="shared" si="4"/>
        <v>34570414721.84532</v>
      </c>
      <c r="G20" s="16">
        <f t="shared" si="5"/>
        <v>0.012255212018894167</v>
      </c>
      <c r="H20" s="29">
        <f t="shared" si="6"/>
        <v>-0.012856562018894168</v>
      </c>
      <c r="I20" s="46">
        <f t="shared" si="7"/>
        <v>2.6725E-06</v>
      </c>
      <c r="J20" s="43">
        <f t="shared" si="8"/>
        <v>5.28E-05</v>
      </c>
      <c r="K20" s="43">
        <f t="shared" si="9"/>
        <v>0.012255212018894167</v>
      </c>
      <c r="L20" s="29">
        <f t="shared" si="10"/>
        <v>-0.012310684518894168</v>
      </c>
      <c r="P20" s="4"/>
    </row>
    <row r="21" spans="1:16" ht="12.75">
      <c r="A21" s="19">
        <f t="shared" si="11"/>
        <v>0.060000000000000005</v>
      </c>
      <c r="B21" s="22">
        <f t="shared" si="0"/>
        <v>0.6000000000000001</v>
      </c>
      <c r="C21" s="43">
        <f t="shared" si="1"/>
        <v>0.00036048000000000005</v>
      </c>
      <c r="D21" s="43">
        <f t="shared" si="2"/>
        <v>0.00029778000000000004</v>
      </c>
      <c r="E21" s="43">
        <f t="shared" si="3"/>
        <v>6.336000000000002E-05</v>
      </c>
      <c r="F21" s="43">
        <f t="shared" si="4"/>
        <v>32646355501.90597</v>
      </c>
      <c r="G21" s="16">
        <f t="shared" si="5"/>
        <v>0.011573133025425668</v>
      </c>
      <c r="H21" s="29">
        <f t="shared" si="6"/>
        <v>-0.012294753025425669</v>
      </c>
      <c r="I21" s="46">
        <f t="shared" si="7"/>
        <v>3.2070000000000004E-06</v>
      </c>
      <c r="J21" s="43">
        <f t="shared" si="8"/>
        <v>6.336000000000002E-05</v>
      </c>
      <c r="K21" s="43">
        <f t="shared" si="9"/>
        <v>0.011573133025425668</v>
      </c>
      <c r="L21" s="29">
        <f t="shared" si="10"/>
        <v>-0.011639700025425668</v>
      </c>
      <c r="P21" s="4"/>
    </row>
    <row r="22" spans="1:16" ht="12.75">
      <c r="A22" s="19">
        <f t="shared" si="11"/>
        <v>0.07</v>
      </c>
      <c r="B22" s="22">
        <f t="shared" si="0"/>
        <v>0.7000000000000001</v>
      </c>
      <c r="C22" s="43">
        <f t="shared" si="1"/>
        <v>0.00042056</v>
      </c>
      <c r="D22" s="43">
        <f t="shared" si="2"/>
        <v>0.00034741000000000004</v>
      </c>
      <c r="E22" s="43">
        <f t="shared" si="3"/>
        <v>7.392000000000001E-05</v>
      </c>
      <c r="F22" s="43">
        <f t="shared" si="4"/>
        <v>30951513632.019115</v>
      </c>
      <c r="G22" s="16">
        <f t="shared" si="5"/>
        <v>0.010972311582550777</v>
      </c>
      <c r="H22" s="29">
        <f t="shared" si="6"/>
        <v>-0.011814201582550777</v>
      </c>
      <c r="I22" s="46">
        <f t="shared" si="7"/>
        <v>3.7415E-06</v>
      </c>
      <c r="J22" s="43">
        <f t="shared" si="8"/>
        <v>7.392000000000001E-05</v>
      </c>
      <c r="K22" s="43">
        <f t="shared" si="9"/>
        <v>0.010972311582550777</v>
      </c>
      <c r="L22" s="29">
        <f t="shared" si="10"/>
        <v>-0.011049973082550776</v>
      </c>
      <c r="P22" s="4"/>
    </row>
    <row r="23" spans="1:16" ht="12.75">
      <c r="A23" s="19">
        <f t="shared" si="11"/>
        <v>0.08</v>
      </c>
      <c r="B23" s="22">
        <f t="shared" si="0"/>
        <v>0.8</v>
      </c>
      <c r="C23" s="43">
        <f t="shared" si="1"/>
        <v>0.00048064</v>
      </c>
      <c r="D23" s="43">
        <f t="shared" si="2"/>
        <v>0.00039704</v>
      </c>
      <c r="E23" s="43">
        <f t="shared" si="3"/>
        <v>8.448E-05</v>
      </c>
      <c r="F23" s="43">
        <f t="shared" si="4"/>
        <v>29447126313.416008</v>
      </c>
      <c r="G23" s="16">
        <f t="shared" si="5"/>
        <v>0.010439006278105975</v>
      </c>
      <c r="H23" s="29">
        <f t="shared" si="6"/>
        <v>-0.011401166278105975</v>
      </c>
      <c r="I23" s="46">
        <f t="shared" si="7"/>
        <v>4.276E-06</v>
      </c>
      <c r="J23" s="43">
        <f t="shared" si="8"/>
        <v>8.448E-05</v>
      </c>
      <c r="K23" s="43">
        <f t="shared" si="9"/>
        <v>0.010439006278105975</v>
      </c>
      <c r="L23" s="29">
        <f t="shared" si="10"/>
        <v>-0.010527762278105975</v>
      </c>
      <c r="P23" s="4"/>
    </row>
    <row r="24" spans="1:16" ht="12.75">
      <c r="A24" s="19">
        <f t="shared" si="11"/>
        <v>0.09</v>
      </c>
      <c r="B24" s="22">
        <f t="shared" si="0"/>
        <v>0.8999999999999999</v>
      </c>
      <c r="C24" s="43">
        <f t="shared" si="1"/>
        <v>0.00054072</v>
      </c>
      <c r="D24" s="43">
        <f t="shared" si="2"/>
        <v>0.0004466699999999999</v>
      </c>
      <c r="E24" s="43">
        <f t="shared" si="3"/>
        <v>9.504E-05</v>
      </c>
      <c r="F24" s="43">
        <f t="shared" si="4"/>
        <v>28102704557.09712</v>
      </c>
      <c r="G24" s="16">
        <f t="shared" si="5"/>
        <v>0.009962408765490928</v>
      </c>
      <c r="H24" s="29">
        <f t="shared" si="6"/>
        <v>-0.011044838765490929</v>
      </c>
      <c r="I24" s="46">
        <f t="shared" si="7"/>
        <v>4.810499999999999E-06</v>
      </c>
      <c r="J24" s="43">
        <f t="shared" si="8"/>
        <v>9.504E-05</v>
      </c>
      <c r="K24" s="43">
        <f t="shared" si="9"/>
        <v>0.009962408765490928</v>
      </c>
      <c r="L24" s="29">
        <f t="shared" si="10"/>
        <v>-0.010062259265490928</v>
      </c>
      <c r="P24" s="4"/>
    </row>
    <row r="25" spans="1:16" ht="12.75">
      <c r="A25" s="19">
        <f t="shared" si="11"/>
        <v>0.09999999999999999</v>
      </c>
      <c r="B25" s="22">
        <f t="shared" si="0"/>
        <v>0.9999999999999999</v>
      </c>
      <c r="C25" s="43">
        <f t="shared" si="1"/>
        <v>0.0006007999999999999</v>
      </c>
      <c r="D25" s="43">
        <f t="shared" si="2"/>
        <v>0.0004962999999999999</v>
      </c>
      <c r="E25" s="43">
        <f t="shared" si="3"/>
        <v>0.00010559999999999999</v>
      </c>
      <c r="F25" s="43">
        <f t="shared" si="4"/>
        <v>26893937487.33536</v>
      </c>
      <c r="G25" s="16">
        <f t="shared" si="5"/>
        <v>0.009533900839260387</v>
      </c>
      <c r="H25" s="29">
        <f t="shared" si="6"/>
        <v>-0.010736600839260386</v>
      </c>
      <c r="I25" s="46">
        <f t="shared" si="7"/>
        <v>5.344999999999999E-06</v>
      </c>
      <c r="J25" s="43">
        <f t="shared" si="8"/>
        <v>0.00010559999999999999</v>
      </c>
      <c r="K25" s="43">
        <f t="shared" si="9"/>
        <v>0.009533900839260387</v>
      </c>
      <c r="L25" s="29">
        <f t="shared" si="10"/>
        <v>-0.009644845839260386</v>
      </c>
      <c r="P25" s="4"/>
    </row>
    <row r="26" spans="1:16" ht="12.75">
      <c r="A26" s="19">
        <f t="shared" si="11"/>
        <v>0.10999999999999999</v>
      </c>
      <c r="B26" s="22">
        <f t="shared" si="0"/>
        <v>1.0999999999999999</v>
      </c>
      <c r="C26" s="43">
        <f t="shared" si="1"/>
        <v>0.0006608799999999999</v>
      </c>
      <c r="D26" s="43">
        <f t="shared" si="2"/>
        <v>0.0005459299999999999</v>
      </c>
      <c r="E26" s="43">
        <f t="shared" si="3"/>
        <v>0.00011615999999999999</v>
      </c>
      <c r="F26" s="43">
        <f t="shared" si="4"/>
        <v>25801202921.89007</v>
      </c>
      <c r="G26" s="16">
        <f t="shared" si="5"/>
        <v>0.00914652643581003</v>
      </c>
      <c r="H26" s="29">
        <f t="shared" si="6"/>
        <v>-0.01046949643581003</v>
      </c>
      <c r="I26" s="46">
        <f t="shared" si="7"/>
        <v>5.8794999999999985E-06</v>
      </c>
      <c r="J26" s="43">
        <f t="shared" si="8"/>
        <v>0.00011615999999999999</v>
      </c>
      <c r="K26" s="43">
        <f t="shared" si="9"/>
        <v>0.00914652643581003</v>
      </c>
      <c r="L26" s="29">
        <f t="shared" si="10"/>
        <v>-0.009268565935810031</v>
      </c>
      <c r="P26" s="4"/>
    </row>
    <row r="27" spans="1:16" ht="12.75">
      <c r="A27" s="19">
        <f t="shared" si="11"/>
        <v>0.11999999999999998</v>
      </c>
      <c r="B27" s="22">
        <f t="shared" si="0"/>
        <v>1.1999999999999997</v>
      </c>
      <c r="C27" s="43">
        <f t="shared" si="1"/>
        <v>0.0007209599999999998</v>
      </c>
      <c r="D27" s="43">
        <f t="shared" si="2"/>
        <v>0.0005955599999999999</v>
      </c>
      <c r="E27" s="43">
        <f t="shared" si="3"/>
        <v>0.00012671999999999998</v>
      </c>
      <c r="F27" s="43">
        <f t="shared" si="4"/>
        <v>24808489015.639378</v>
      </c>
      <c r="G27" s="16">
        <f t="shared" si="5"/>
        <v>0.00879460935604416</v>
      </c>
      <c r="H27" s="29">
        <f t="shared" si="6"/>
        <v>-0.01023784935604416</v>
      </c>
      <c r="I27" s="46">
        <f t="shared" si="7"/>
        <v>6.413999999999998E-06</v>
      </c>
      <c r="J27" s="43">
        <f t="shared" si="8"/>
        <v>0.00012671999999999998</v>
      </c>
      <c r="K27" s="43">
        <f t="shared" si="9"/>
        <v>0.00879460935604416</v>
      </c>
      <c r="L27" s="29">
        <f t="shared" si="10"/>
        <v>-0.00892774335604416</v>
      </c>
      <c r="P27" s="4"/>
    </row>
    <row r="28" spans="1:16" ht="12.75">
      <c r="A28" s="19">
        <f t="shared" si="11"/>
        <v>0.12999999999999998</v>
      </c>
      <c r="B28" s="22">
        <f t="shared" si="0"/>
        <v>1.2999999999999998</v>
      </c>
      <c r="C28" s="43">
        <f t="shared" si="1"/>
        <v>0.0007810399999999999</v>
      </c>
      <c r="D28" s="43">
        <f t="shared" si="2"/>
        <v>0.0006451899999999999</v>
      </c>
      <c r="E28" s="43">
        <f t="shared" si="3"/>
        <v>0.00013728</v>
      </c>
      <c r="F28" s="43">
        <f t="shared" si="4"/>
        <v>23902600430.958664</v>
      </c>
      <c r="G28" s="16">
        <f t="shared" si="5"/>
        <v>0.008473471852774847</v>
      </c>
      <c r="H28" s="29">
        <f t="shared" si="6"/>
        <v>-0.010036981852774848</v>
      </c>
      <c r="I28" s="46">
        <f t="shared" si="7"/>
        <v>6.948499999999999E-06</v>
      </c>
      <c r="J28" s="43">
        <f t="shared" si="8"/>
        <v>0.00013728</v>
      </c>
      <c r="K28" s="43">
        <f t="shared" si="9"/>
        <v>0.008473471852774847</v>
      </c>
      <c r="L28" s="29">
        <f t="shared" si="10"/>
        <v>-0.008617700352774847</v>
      </c>
      <c r="P28" s="4"/>
    </row>
    <row r="29" spans="1:16" ht="12.75">
      <c r="A29" s="19">
        <f t="shared" si="11"/>
        <v>0.13999999999999999</v>
      </c>
      <c r="B29" s="22">
        <f t="shared" si="0"/>
        <v>1.4</v>
      </c>
      <c r="C29" s="43">
        <f t="shared" si="1"/>
        <v>0.0008411199999999999</v>
      </c>
      <c r="D29" s="43">
        <f t="shared" si="2"/>
        <v>0.00069482</v>
      </c>
      <c r="E29" s="43">
        <f t="shared" si="3"/>
        <v>0.00014784</v>
      </c>
      <c r="F29" s="43">
        <f t="shared" si="4"/>
        <v>23072565139.005898</v>
      </c>
      <c r="G29" s="16">
        <f t="shared" si="5"/>
        <v>0.008179224341777591</v>
      </c>
      <c r="H29" s="29">
        <f t="shared" si="6"/>
        <v>-0.00986300434177759</v>
      </c>
      <c r="I29" s="46">
        <f t="shared" si="7"/>
        <v>7.482999999999999E-06</v>
      </c>
      <c r="J29" s="43">
        <f t="shared" si="8"/>
        <v>0.00014784</v>
      </c>
      <c r="K29" s="43">
        <f t="shared" si="9"/>
        <v>0.008179224341777591</v>
      </c>
      <c r="L29" s="29">
        <f t="shared" si="10"/>
        <v>-0.008334547341777592</v>
      </c>
      <c r="P29" s="4"/>
    </row>
    <row r="30" spans="1:16" ht="12.75">
      <c r="A30" s="19">
        <f t="shared" si="11"/>
        <v>0.15</v>
      </c>
      <c r="B30" s="22">
        <f t="shared" si="0"/>
        <v>1.5</v>
      </c>
      <c r="C30" s="43">
        <f t="shared" si="1"/>
        <v>0.0009012</v>
      </c>
      <c r="D30" s="43">
        <f t="shared" si="2"/>
        <v>0.00074445</v>
      </c>
      <c r="E30" s="43">
        <f t="shared" si="3"/>
        <v>0.0001584</v>
      </c>
      <c r="F30" s="43">
        <f t="shared" si="4"/>
        <v>22309185084.882782</v>
      </c>
      <c r="G30" s="16">
        <f t="shared" si="5"/>
        <v>0.007908606112590946</v>
      </c>
      <c r="H30" s="29">
        <f t="shared" si="6"/>
        <v>-0.009712656112590945</v>
      </c>
      <c r="I30" s="46">
        <f t="shared" si="7"/>
        <v>8.017499999999999E-06</v>
      </c>
      <c r="J30" s="43">
        <f t="shared" si="8"/>
        <v>0.0001584</v>
      </c>
      <c r="K30" s="43">
        <f t="shared" si="9"/>
        <v>0.007908606112590946</v>
      </c>
      <c r="L30" s="29">
        <f t="shared" si="10"/>
        <v>-0.008075023612590946</v>
      </c>
      <c r="P30" s="4"/>
    </row>
    <row r="31" spans="1:16" ht="12.75">
      <c r="A31" s="19">
        <f t="shared" si="11"/>
        <v>0.16</v>
      </c>
      <c r="B31" s="22">
        <f t="shared" si="0"/>
        <v>1.6</v>
      </c>
      <c r="C31" s="43">
        <f t="shared" si="1"/>
        <v>0.00096128</v>
      </c>
      <c r="D31" s="43">
        <f t="shared" si="2"/>
        <v>0.00079408</v>
      </c>
      <c r="E31" s="43">
        <f t="shared" si="3"/>
        <v>0.00016896</v>
      </c>
      <c r="F31" s="43">
        <f t="shared" si="4"/>
        <v>21604691592.851593</v>
      </c>
      <c r="G31" s="16">
        <f t="shared" si="5"/>
        <v>0.00765886316966589</v>
      </c>
      <c r="H31" s="29">
        <f t="shared" si="6"/>
        <v>-0.009583183169665891</v>
      </c>
      <c r="I31" s="46">
        <f t="shared" si="7"/>
        <v>8.552E-06</v>
      </c>
      <c r="J31" s="43">
        <f t="shared" si="8"/>
        <v>0.00016896</v>
      </c>
      <c r="K31" s="43">
        <f t="shared" si="9"/>
        <v>0.00765886316966589</v>
      </c>
      <c r="L31" s="29">
        <f t="shared" si="10"/>
        <v>-0.00783637516966589</v>
      </c>
      <c r="P31" s="4"/>
    </row>
    <row r="32" spans="1:16" ht="12.75">
      <c r="A32" s="19">
        <f t="shared" si="11"/>
        <v>0.17</v>
      </c>
      <c r="B32" s="22">
        <f t="shared" si="0"/>
        <v>1.7000000000000002</v>
      </c>
      <c r="C32" s="43">
        <f t="shared" si="1"/>
        <v>0.00102136</v>
      </c>
      <c r="D32" s="43">
        <f t="shared" si="2"/>
        <v>0.00084371</v>
      </c>
      <c r="E32" s="43">
        <f t="shared" si="3"/>
        <v>0.00017952000000000002</v>
      </c>
      <c r="F32" s="43">
        <f t="shared" si="4"/>
        <v>20952478092.74495</v>
      </c>
      <c r="G32" s="16">
        <f t="shared" si="5"/>
        <v>0.0074276534838780845</v>
      </c>
      <c r="H32" s="29">
        <f t="shared" si="6"/>
        <v>-0.009472243483878085</v>
      </c>
      <c r="I32" s="46">
        <f t="shared" si="7"/>
        <v>9.0865E-06</v>
      </c>
      <c r="J32" s="43">
        <f t="shared" si="8"/>
        <v>0.00017952000000000002</v>
      </c>
      <c r="K32" s="43">
        <f t="shared" si="9"/>
        <v>0.0074276534838780845</v>
      </c>
      <c r="L32" s="29">
        <f t="shared" si="10"/>
        <v>-0.007616259983878084</v>
      </c>
      <c r="P32" s="4"/>
    </row>
    <row r="33" spans="1:16" ht="12.75">
      <c r="A33" s="19">
        <f t="shared" si="11"/>
        <v>0.18000000000000002</v>
      </c>
      <c r="B33" s="22">
        <f t="shared" si="0"/>
        <v>1.8000000000000003</v>
      </c>
      <c r="C33" s="43">
        <f t="shared" si="1"/>
        <v>0.0010814400000000001</v>
      </c>
      <c r="D33" s="43">
        <f t="shared" si="2"/>
        <v>0.0008933400000000001</v>
      </c>
      <c r="E33" s="43">
        <f t="shared" si="3"/>
        <v>0.00019008000000000005</v>
      </c>
      <c r="F33" s="43">
        <f t="shared" si="4"/>
        <v>20346890656.092285</v>
      </c>
      <c r="G33" s="16">
        <f t="shared" si="5"/>
        <v>0.007212972737584715</v>
      </c>
      <c r="H33" s="29">
        <f t="shared" si="6"/>
        <v>-0.009377832737584715</v>
      </c>
      <c r="I33" s="46">
        <f t="shared" si="7"/>
        <v>9.621000000000002E-06</v>
      </c>
      <c r="J33" s="43">
        <f t="shared" si="8"/>
        <v>0.00019008000000000005</v>
      </c>
      <c r="K33" s="43">
        <f t="shared" si="9"/>
        <v>0.007212972737584715</v>
      </c>
      <c r="L33" s="29">
        <f t="shared" si="10"/>
        <v>-0.007412673737584715</v>
      </c>
      <c r="P33" s="4"/>
    </row>
    <row r="34" spans="1:16" ht="12.75">
      <c r="A34" s="19">
        <f t="shared" si="11"/>
        <v>0.19000000000000003</v>
      </c>
      <c r="B34" s="22">
        <f t="shared" si="0"/>
        <v>1.9000000000000004</v>
      </c>
      <c r="C34" s="43">
        <f t="shared" si="1"/>
        <v>0.0011415200000000003</v>
      </c>
      <c r="D34" s="43">
        <f t="shared" si="2"/>
        <v>0.0009429700000000001</v>
      </c>
      <c r="E34" s="43">
        <f t="shared" si="3"/>
        <v>0.00020064000000000006</v>
      </c>
      <c r="F34" s="43">
        <f t="shared" si="4"/>
        <v>19783062261.656227</v>
      </c>
      <c r="G34" s="16">
        <f t="shared" si="5"/>
        <v>0.0070130955717571325</v>
      </c>
      <c r="H34" s="29">
        <f t="shared" si="6"/>
        <v>-0.009298225571757133</v>
      </c>
      <c r="I34" s="46">
        <f t="shared" si="7"/>
        <v>1.0155500000000001E-05</v>
      </c>
      <c r="J34" s="43">
        <f t="shared" si="8"/>
        <v>0.00020064000000000006</v>
      </c>
      <c r="K34" s="43">
        <f t="shared" si="9"/>
        <v>0.0070130955717571325</v>
      </c>
      <c r="L34" s="29">
        <f t="shared" si="10"/>
        <v>-0.007223891071757133</v>
      </c>
      <c r="P34" s="4"/>
    </row>
    <row r="35" spans="1:16" ht="12.75">
      <c r="A35" s="19">
        <f t="shared" si="11"/>
        <v>0.20000000000000004</v>
      </c>
      <c r="B35" s="22">
        <f t="shared" si="0"/>
        <v>2.0000000000000004</v>
      </c>
      <c r="C35" s="43">
        <f t="shared" si="1"/>
        <v>0.0012016000000000002</v>
      </c>
      <c r="D35" s="43">
        <f t="shared" si="2"/>
        <v>0.0009926000000000002</v>
      </c>
      <c r="E35" s="43">
        <f t="shared" si="3"/>
        <v>0.00021120000000000006</v>
      </c>
      <c r="F35" s="43">
        <f t="shared" si="4"/>
        <v>19256780497.646263</v>
      </c>
      <c r="G35" s="16">
        <f t="shared" si="5"/>
        <v>0.006826528686415601</v>
      </c>
      <c r="H35" s="29">
        <f t="shared" si="6"/>
        <v>-0.009231928686415602</v>
      </c>
      <c r="I35" s="46">
        <f t="shared" si="7"/>
        <v>1.0690000000000001E-05</v>
      </c>
      <c r="J35" s="43">
        <f t="shared" si="8"/>
        <v>0.00021120000000000006</v>
      </c>
      <c r="K35" s="43">
        <f t="shared" si="9"/>
        <v>0.006826528686415601</v>
      </c>
      <c r="L35" s="29">
        <f t="shared" si="10"/>
        <v>-0.0070484186864156004</v>
      </c>
      <c r="P35" s="4"/>
    </row>
    <row r="36" spans="1:16" ht="12.75">
      <c r="A36" s="18"/>
      <c r="B36" s="22"/>
      <c r="C36" s="43"/>
      <c r="D36" s="43"/>
      <c r="E36" s="43"/>
      <c r="F36" s="43"/>
      <c r="G36" s="16"/>
      <c r="H36" s="29"/>
      <c r="I36" s="46"/>
      <c r="J36" s="43"/>
      <c r="K36" s="43"/>
      <c r="L36" s="29"/>
      <c r="P36" s="4"/>
    </row>
    <row r="37" spans="1:16" ht="12.75">
      <c r="A37" s="18"/>
      <c r="B37" s="22"/>
      <c r="C37" s="43"/>
      <c r="D37" s="43"/>
      <c r="E37" s="43"/>
      <c r="F37" s="43"/>
      <c r="G37" s="16"/>
      <c r="H37" s="29"/>
      <c r="I37" s="46"/>
      <c r="J37" s="43"/>
      <c r="K37" s="43"/>
      <c r="L37" s="29"/>
      <c r="P37" s="4"/>
    </row>
    <row r="38" spans="1:16" ht="12.75">
      <c r="A38" s="18"/>
      <c r="B38" s="22"/>
      <c r="C38" s="43"/>
      <c r="D38" s="43"/>
      <c r="E38" s="43"/>
      <c r="F38" s="43"/>
      <c r="G38" s="16"/>
      <c r="H38" s="29"/>
      <c r="I38" s="46"/>
      <c r="J38" s="43"/>
      <c r="K38" s="43"/>
      <c r="L38" s="29"/>
      <c r="P38" s="4"/>
    </row>
    <row r="39" spans="1:16" ht="12.75">
      <c r="A39" s="18"/>
      <c r="B39" s="22"/>
      <c r="C39" s="43"/>
      <c r="D39" s="43"/>
      <c r="E39" s="43"/>
      <c r="F39" s="43"/>
      <c r="G39" s="16"/>
      <c r="H39" s="29"/>
      <c r="I39" s="46"/>
      <c r="J39" s="43"/>
      <c r="K39" s="43"/>
      <c r="L39" s="29"/>
      <c r="P39" s="4"/>
    </row>
    <row r="40" spans="1:16" ht="12.75">
      <c r="A40" s="18"/>
      <c r="B40" s="22"/>
      <c r="C40" s="43"/>
      <c r="D40" s="43"/>
      <c r="E40" s="43"/>
      <c r="F40" s="43"/>
      <c r="G40" s="16"/>
      <c r="H40" s="29"/>
      <c r="I40" s="46"/>
      <c r="J40" s="43"/>
      <c r="K40" s="43"/>
      <c r="L40" s="29"/>
      <c r="P40" s="4"/>
    </row>
    <row r="41" spans="1:16" ht="12.75">
      <c r="A41" s="18"/>
      <c r="B41" s="22"/>
      <c r="C41" s="43"/>
      <c r="D41" s="43"/>
      <c r="E41" s="43"/>
      <c r="F41" s="43"/>
      <c r="G41" s="16"/>
      <c r="H41" s="29"/>
      <c r="I41" s="46"/>
      <c r="J41" s="43"/>
      <c r="K41" s="43"/>
      <c r="L41" s="29"/>
      <c r="P41" s="4"/>
    </row>
    <row r="42" spans="1:16" ht="12.75">
      <c r="A42" s="18"/>
      <c r="B42" s="22"/>
      <c r="C42" s="43"/>
      <c r="D42" s="43"/>
      <c r="E42" s="43"/>
      <c r="F42" s="43"/>
      <c r="G42" s="16"/>
      <c r="H42" s="29"/>
      <c r="I42" s="46"/>
      <c r="J42" s="43"/>
      <c r="K42" s="43"/>
      <c r="L42" s="29"/>
      <c r="P42" s="4"/>
    </row>
    <row r="43" spans="1:16" ht="12.75">
      <c r="A43" s="18"/>
      <c r="B43" s="22"/>
      <c r="C43" s="43"/>
      <c r="D43" s="43"/>
      <c r="E43" s="43"/>
      <c r="F43" s="43"/>
      <c r="G43" s="16"/>
      <c r="H43" s="29"/>
      <c r="I43" s="46"/>
      <c r="J43" s="43"/>
      <c r="K43" s="43"/>
      <c r="L43" s="29"/>
      <c r="P43" s="4"/>
    </row>
    <row r="44" spans="1:16" ht="12.75">
      <c r="A44" s="18"/>
      <c r="B44" s="22"/>
      <c r="C44" s="43"/>
      <c r="D44" s="43"/>
      <c r="E44" s="43"/>
      <c r="F44" s="43"/>
      <c r="G44" s="16"/>
      <c r="H44" s="29"/>
      <c r="I44" s="46"/>
      <c r="J44" s="43"/>
      <c r="K44" s="43"/>
      <c r="L44" s="29"/>
      <c r="P44" s="4"/>
    </row>
    <row r="45" spans="1:16" ht="12.75">
      <c r="A45" s="18"/>
      <c r="B45" s="22"/>
      <c r="C45" s="43"/>
      <c r="D45" s="43"/>
      <c r="E45" s="43"/>
      <c r="F45" s="43"/>
      <c r="G45" s="16"/>
      <c r="H45" s="29"/>
      <c r="I45" s="46"/>
      <c r="J45" s="43"/>
      <c r="K45" s="43"/>
      <c r="L45" s="29"/>
      <c r="P45" s="4"/>
    </row>
    <row r="46" spans="1:16" ht="12.75">
      <c r="A46" s="18"/>
      <c r="B46" s="22"/>
      <c r="C46" s="43"/>
      <c r="D46" s="43"/>
      <c r="E46" s="43"/>
      <c r="F46" s="43"/>
      <c r="G46" s="16"/>
      <c r="H46" s="29"/>
      <c r="I46" s="46"/>
      <c r="J46" s="43"/>
      <c r="K46" s="43"/>
      <c r="L46" s="29"/>
      <c r="P46" s="4"/>
    </row>
    <row r="47" spans="1:16" ht="12.75">
      <c r="A47" s="18"/>
      <c r="B47" s="22"/>
      <c r="C47" s="43"/>
      <c r="D47" s="43"/>
      <c r="E47" s="43"/>
      <c r="F47" s="43"/>
      <c r="G47" s="16"/>
      <c r="H47" s="29"/>
      <c r="I47" s="46"/>
      <c r="J47" s="43"/>
      <c r="K47" s="43"/>
      <c r="L47" s="29"/>
      <c r="P47" s="4"/>
    </row>
    <row r="48" spans="1:16" ht="12.75">
      <c r="A48" s="18"/>
      <c r="B48" s="22"/>
      <c r="C48" s="43"/>
      <c r="D48" s="43"/>
      <c r="E48" s="43"/>
      <c r="F48" s="43"/>
      <c r="G48" s="16"/>
      <c r="H48" s="29"/>
      <c r="I48" s="46"/>
      <c r="J48" s="43"/>
      <c r="K48" s="43"/>
      <c r="L48" s="29"/>
      <c r="P48" s="4"/>
    </row>
    <row r="49" spans="1:16" ht="12.75">
      <c r="A49" s="18"/>
      <c r="B49" s="22"/>
      <c r="C49" s="43"/>
      <c r="D49" s="43"/>
      <c r="E49" s="43"/>
      <c r="F49" s="43"/>
      <c r="G49" s="16"/>
      <c r="H49" s="29"/>
      <c r="I49" s="46"/>
      <c r="J49" s="43"/>
      <c r="K49" s="43"/>
      <c r="L49" s="29"/>
      <c r="P49" s="4"/>
    </row>
    <row r="50" spans="1:16" ht="12.75">
      <c r="A50" s="18"/>
      <c r="B50" s="22"/>
      <c r="C50" s="43"/>
      <c r="D50" s="43"/>
      <c r="E50" s="43"/>
      <c r="F50" s="43"/>
      <c r="G50" s="16"/>
      <c r="H50" s="29"/>
      <c r="I50" s="46"/>
      <c r="J50" s="43"/>
      <c r="K50" s="43"/>
      <c r="L50" s="29"/>
      <c r="P50" s="4"/>
    </row>
    <row r="51" spans="1:16" ht="12.75">
      <c r="A51" s="18"/>
      <c r="B51" s="22"/>
      <c r="C51" s="43"/>
      <c r="D51" s="43"/>
      <c r="E51" s="43"/>
      <c r="F51" s="43"/>
      <c r="G51" s="16"/>
      <c r="H51" s="29"/>
      <c r="I51" s="46"/>
      <c r="J51" s="43"/>
      <c r="K51" s="43"/>
      <c r="L51" s="29"/>
      <c r="P51" s="4"/>
    </row>
    <row r="52" spans="1:16" ht="12.75">
      <c r="A52" s="18"/>
      <c r="B52" s="22"/>
      <c r="C52" s="43"/>
      <c r="D52" s="43"/>
      <c r="E52" s="43"/>
      <c r="F52" s="43"/>
      <c r="G52" s="16"/>
      <c r="H52" s="29"/>
      <c r="I52" s="46"/>
      <c r="J52" s="43"/>
      <c r="K52" s="43"/>
      <c r="L52" s="29"/>
      <c r="P52" s="4"/>
    </row>
    <row r="53" spans="1:16" ht="12.75">
      <c r="A53" s="18"/>
      <c r="B53" s="22"/>
      <c r="C53" s="43"/>
      <c r="D53" s="43"/>
      <c r="E53" s="43"/>
      <c r="F53" s="43"/>
      <c r="G53" s="16"/>
      <c r="H53" s="29"/>
      <c r="I53" s="46"/>
      <c r="J53" s="43"/>
      <c r="K53" s="43"/>
      <c r="L53" s="29"/>
      <c r="P53" s="4"/>
    </row>
    <row r="54" spans="1:16" ht="12.75">
      <c r="A54" s="18"/>
      <c r="B54" s="22"/>
      <c r="C54" s="43"/>
      <c r="D54" s="43"/>
      <c r="E54" s="43"/>
      <c r="F54" s="43"/>
      <c r="G54" s="16"/>
      <c r="H54" s="29"/>
      <c r="I54" s="46"/>
      <c r="J54" s="43"/>
      <c r="K54" s="43"/>
      <c r="L54" s="29"/>
      <c r="P54" s="4"/>
    </row>
    <row r="55" spans="1:16" ht="12.75">
      <c r="A55" s="18"/>
      <c r="B55" s="22"/>
      <c r="C55" s="43"/>
      <c r="D55" s="43"/>
      <c r="E55" s="43"/>
      <c r="F55" s="43"/>
      <c r="G55" s="16"/>
      <c r="H55" s="29"/>
      <c r="I55" s="46"/>
      <c r="J55" s="43"/>
      <c r="K55" s="43"/>
      <c r="L55" s="29"/>
      <c r="P55" s="4"/>
    </row>
    <row r="56" spans="1:16" ht="12.75">
      <c r="A56" s="18"/>
      <c r="B56" s="22"/>
      <c r="C56" s="43"/>
      <c r="D56" s="43"/>
      <c r="E56" s="43"/>
      <c r="F56" s="43"/>
      <c r="G56" s="16"/>
      <c r="H56" s="29"/>
      <c r="I56" s="46"/>
      <c r="J56" s="43"/>
      <c r="K56" s="43"/>
      <c r="L56" s="29"/>
      <c r="P56" s="4"/>
    </row>
    <row r="57" spans="1:16" ht="12.75">
      <c r="A57" s="18"/>
      <c r="B57" s="22"/>
      <c r="C57" s="43"/>
      <c r="D57" s="43"/>
      <c r="E57" s="43"/>
      <c r="F57" s="43"/>
      <c r="G57" s="16"/>
      <c r="H57" s="29"/>
      <c r="I57" s="46"/>
      <c r="J57" s="43"/>
      <c r="K57" s="43"/>
      <c r="L57" s="29"/>
      <c r="P57" s="4"/>
    </row>
    <row r="58" spans="1:16" ht="12.75">
      <c r="A58" s="18"/>
      <c r="B58" s="22"/>
      <c r="C58" s="43"/>
      <c r="D58" s="43"/>
      <c r="E58" s="43"/>
      <c r="F58" s="43"/>
      <c r="G58" s="16"/>
      <c r="H58" s="29"/>
      <c r="I58" s="46"/>
      <c r="J58" s="43"/>
      <c r="K58" s="43"/>
      <c r="L58" s="29"/>
      <c r="P58" s="4"/>
    </row>
    <row r="59" spans="1:16" ht="12.75">
      <c r="A59" s="18"/>
      <c r="B59" s="22"/>
      <c r="C59" s="43"/>
      <c r="D59" s="43"/>
      <c r="E59" s="43"/>
      <c r="F59" s="43"/>
      <c r="G59" s="16"/>
      <c r="H59" s="29"/>
      <c r="I59" s="46"/>
      <c r="J59" s="43"/>
      <c r="K59" s="43"/>
      <c r="L59" s="29"/>
      <c r="P59" s="4"/>
    </row>
    <row r="60" spans="1:16" ht="12.75">
      <c r="A60" s="18"/>
      <c r="B60" s="22"/>
      <c r="C60" s="43"/>
      <c r="D60" s="43"/>
      <c r="E60" s="43"/>
      <c r="F60" s="43"/>
      <c r="G60" s="16"/>
      <c r="H60" s="29"/>
      <c r="I60" s="46"/>
      <c r="J60" s="43"/>
      <c r="K60" s="43"/>
      <c r="L60" s="29"/>
      <c r="P60" s="4"/>
    </row>
    <row r="61" spans="1:16" ht="12.75">
      <c r="A61" s="18"/>
      <c r="B61" s="22"/>
      <c r="C61" s="43"/>
      <c r="D61" s="43"/>
      <c r="E61" s="43"/>
      <c r="F61" s="43"/>
      <c r="G61" s="16"/>
      <c r="H61" s="29"/>
      <c r="I61" s="46"/>
      <c r="J61" s="43"/>
      <c r="K61" s="43"/>
      <c r="L61" s="29"/>
      <c r="P61" s="4"/>
    </row>
    <row r="62" spans="1:16" ht="12.75">
      <c r="A62" s="18"/>
      <c r="B62" s="22"/>
      <c r="C62" s="43"/>
      <c r="D62" s="43"/>
      <c r="E62" s="43"/>
      <c r="F62" s="43"/>
      <c r="G62" s="16"/>
      <c r="H62" s="29"/>
      <c r="I62" s="46"/>
      <c r="J62" s="43"/>
      <c r="K62" s="43"/>
      <c r="L62" s="29"/>
      <c r="P62" s="4"/>
    </row>
    <row r="63" spans="1:16" ht="12.75">
      <c r="A63" s="18"/>
      <c r="B63" s="22"/>
      <c r="C63" s="43"/>
      <c r="D63" s="43"/>
      <c r="E63" s="43"/>
      <c r="F63" s="43"/>
      <c r="G63" s="16"/>
      <c r="H63" s="29"/>
      <c r="I63" s="46"/>
      <c r="J63" s="43"/>
      <c r="K63" s="43"/>
      <c r="L63" s="29"/>
      <c r="P63" s="4"/>
    </row>
    <row r="64" spans="1:16" ht="12.75">
      <c r="A64" s="18"/>
      <c r="B64" s="22"/>
      <c r="C64" s="43"/>
      <c r="D64" s="43"/>
      <c r="E64" s="43"/>
      <c r="F64" s="43"/>
      <c r="G64" s="16"/>
      <c r="H64" s="29"/>
      <c r="I64" s="46"/>
      <c r="J64" s="43"/>
      <c r="K64" s="43"/>
      <c r="L64" s="29"/>
      <c r="P64" s="4"/>
    </row>
    <row r="65" spans="1:16" ht="12.75">
      <c r="A65" s="18"/>
      <c r="B65" s="22"/>
      <c r="C65" s="43"/>
      <c r="D65" s="43"/>
      <c r="E65" s="43"/>
      <c r="F65" s="43"/>
      <c r="G65" s="16"/>
      <c r="H65" s="29"/>
      <c r="I65" s="46"/>
      <c r="J65" s="43"/>
      <c r="K65" s="43"/>
      <c r="L65" s="29"/>
      <c r="P65" s="4"/>
    </row>
    <row r="66" spans="1:16" ht="12.75">
      <c r="A66" s="18"/>
      <c r="B66" s="22"/>
      <c r="C66" s="43"/>
      <c r="D66" s="43"/>
      <c r="E66" s="43"/>
      <c r="F66" s="43"/>
      <c r="G66" s="16"/>
      <c r="H66" s="29"/>
      <c r="I66" s="46"/>
      <c r="J66" s="43"/>
      <c r="K66" s="43"/>
      <c r="L66" s="29"/>
      <c r="P66" s="4"/>
    </row>
    <row r="67" spans="1:16" ht="12.75">
      <c r="A67" s="18"/>
      <c r="B67" s="22"/>
      <c r="C67" s="43"/>
      <c r="D67" s="43"/>
      <c r="E67" s="43"/>
      <c r="F67" s="43"/>
      <c r="G67" s="16"/>
      <c r="H67" s="29"/>
      <c r="I67" s="46"/>
      <c r="J67" s="43"/>
      <c r="K67" s="43"/>
      <c r="L67" s="29"/>
      <c r="P67" s="4"/>
    </row>
    <row r="68" spans="1:16" ht="12.75">
      <c r="A68" s="18"/>
      <c r="B68" s="22"/>
      <c r="C68" s="43"/>
      <c r="D68" s="43"/>
      <c r="E68" s="43"/>
      <c r="F68" s="43"/>
      <c r="G68" s="16"/>
      <c r="H68" s="29"/>
      <c r="I68" s="46"/>
      <c r="J68" s="43"/>
      <c r="K68" s="43"/>
      <c r="L68" s="29"/>
      <c r="P68" s="4"/>
    </row>
    <row r="69" spans="1:16" ht="12.75">
      <c r="A69" s="18"/>
      <c r="B69" s="22"/>
      <c r="C69" s="43"/>
      <c r="D69" s="43"/>
      <c r="E69" s="43"/>
      <c r="F69" s="43"/>
      <c r="G69" s="16"/>
      <c r="H69" s="29"/>
      <c r="I69" s="46"/>
      <c r="J69" s="43"/>
      <c r="K69" s="43"/>
      <c r="L69" s="29"/>
      <c r="P69" s="4"/>
    </row>
    <row r="70" spans="1:16" ht="12.75">
      <c r="A70" s="18"/>
      <c r="B70" s="22"/>
      <c r="C70" s="43"/>
      <c r="D70" s="43"/>
      <c r="E70" s="43"/>
      <c r="F70" s="43"/>
      <c r="G70" s="16"/>
      <c r="H70" s="29"/>
      <c r="I70" s="46"/>
      <c r="J70" s="43"/>
      <c r="K70" s="43"/>
      <c r="L70" s="29"/>
      <c r="P70" s="4"/>
    </row>
    <row r="71" spans="1:16" ht="12.75">
      <c r="A71" s="18"/>
      <c r="B71" s="22"/>
      <c r="C71" s="43"/>
      <c r="D71" s="43"/>
      <c r="E71" s="43"/>
      <c r="F71" s="43"/>
      <c r="G71" s="16"/>
      <c r="H71" s="29"/>
      <c r="I71" s="46"/>
      <c r="J71" s="43"/>
      <c r="K71" s="43"/>
      <c r="L71" s="29"/>
      <c r="P71" s="4"/>
    </row>
    <row r="72" spans="1:16" ht="12.75">
      <c r="A72" s="18"/>
      <c r="B72" s="22"/>
      <c r="C72" s="43"/>
      <c r="D72" s="43"/>
      <c r="E72" s="43"/>
      <c r="F72" s="43"/>
      <c r="G72" s="16"/>
      <c r="H72" s="29"/>
      <c r="I72" s="46"/>
      <c r="J72" s="43"/>
      <c r="K72" s="43"/>
      <c r="L72" s="29"/>
      <c r="P72" s="4"/>
    </row>
    <row r="73" spans="1:16" ht="12.75">
      <c r="A73" s="18"/>
      <c r="B73" s="22"/>
      <c r="C73" s="43"/>
      <c r="D73" s="43"/>
      <c r="E73" s="43"/>
      <c r="F73" s="43"/>
      <c r="G73" s="16"/>
      <c r="H73" s="29"/>
      <c r="I73" s="46"/>
      <c r="J73" s="43"/>
      <c r="K73" s="43"/>
      <c r="L73" s="29"/>
      <c r="P73" s="4"/>
    </row>
    <row r="74" spans="1:16" ht="12.75">
      <c r="A74" s="18"/>
      <c r="B74" s="22"/>
      <c r="C74" s="43"/>
      <c r="D74" s="43"/>
      <c r="E74" s="43"/>
      <c r="F74" s="43"/>
      <c r="G74" s="16"/>
      <c r="H74" s="29"/>
      <c r="I74" s="46"/>
      <c r="J74" s="43"/>
      <c r="K74" s="43"/>
      <c r="L74" s="29"/>
      <c r="P74" s="4"/>
    </row>
    <row r="75" spans="1:16" ht="12.75">
      <c r="A75" s="18"/>
      <c r="B75" s="22"/>
      <c r="C75" s="43"/>
      <c r="D75" s="43"/>
      <c r="E75" s="43"/>
      <c r="F75" s="43"/>
      <c r="G75" s="16"/>
      <c r="H75" s="29"/>
      <c r="I75" s="46"/>
      <c r="J75" s="43"/>
      <c r="K75" s="43"/>
      <c r="L75" s="29"/>
      <c r="P75" s="4"/>
    </row>
    <row r="76" spans="1:16" ht="12.75">
      <c r="A76" s="18"/>
      <c r="B76" s="22"/>
      <c r="C76" s="43"/>
      <c r="D76" s="43"/>
      <c r="E76" s="43"/>
      <c r="F76" s="43"/>
      <c r="G76" s="16"/>
      <c r="H76" s="29"/>
      <c r="I76" s="46"/>
      <c r="J76" s="43"/>
      <c r="K76" s="43"/>
      <c r="L76" s="29"/>
      <c r="P76" s="4"/>
    </row>
    <row r="77" spans="1:16" ht="12.75">
      <c r="A77" s="18"/>
      <c r="B77" s="22"/>
      <c r="C77" s="43"/>
      <c r="D77" s="43"/>
      <c r="E77" s="43"/>
      <c r="F77" s="43"/>
      <c r="G77" s="16"/>
      <c r="H77" s="29"/>
      <c r="I77" s="46"/>
      <c r="J77" s="43"/>
      <c r="K77" s="43"/>
      <c r="L77" s="29"/>
      <c r="P77" s="4"/>
    </row>
    <row r="78" spans="1:16" ht="12.75">
      <c r="A78" s="18"/>
      <c r="B78" s="22"/>
      <c r="C78" s="43"/>
      <c r="D78" s="43"/>
      <c r="E78" s="43"/>
      <c r="F78" s="43"/>
      <c r="G78" s="16"/>
      <c r="H78" s="29"/>
      <c r="I78" s="46"/>
      <c r="J78" s="43"/>
      <c r="K78" s="43"/>
      <c r="L78" s="29"/>
      <c r="P78" s="4"/>
    </row>
    <row r="79" spans="1:16" ht="12.75">
      <c r="A79" s="18"/>
      <c r="B79" s="22"/>
      <c r="C79" s="43"/>
      <c r="D79" s="43"/>
      <c r="E79" s="43"/>
      <c r="F79" s="43"/>
      <c r="G79" s="16"/>
      <c r="H79" s="29"/>
      <c r="I79" s="46"/>
      <c r="J79" s="43"/>
      <c r="K79" s="43"/>
      <c r="L79" s="29"/>
      <c r="P79" s="4"/>
    </row>
    <row r="80" spans="1:16" ht="12.75">
      <c r="A80" s="18"/>
      <c r="B80" s="22"/>
      <c r="C80" s="43"/>
      <c r="D80" s="43"/>
      <c r="E80" s="43"/>
      <c r="F80" s="43"/>
      <c r="G80" s="16"/>
      <c r="H80" s="29"/>
      <c r="I80" s="46"/>
      <c r="J80" s="43"/>
      <c r="K80" s="43"/>
      <c r="L80" s="29"/>
      <c r="P80" s="4"/>
    </row>
    <row r="81" spans="1:16" ht="12.75">
      <c r="A81" s="18"/>
      <c r="B81" s="22"/>
      <c r="C81" s="43"/>
      <c r="D81" s="43"/>
      <c r="E81" s="43"/>
      <c r="F81" s="43"/>
      <c r="G81" s="16"/>
      <c r="H81" s="29"/>
      <c r="I81" s="46"/>
      <c r="J81" s="43"/>
      <c r="K81" s="43"/>
      <c r="L81" s="29"/>
      <c r="P81" s="4"/>
    </row>
    <row r="82" spans="1:16" ht="12.75">
      <c r="A82" s="18"/>
      <c r="B82" s="22"/>
      <c r="C82" s="43"/>
      <c r="D82" s="43"/>
      <c r="E82" s="43"/>
      <c r="F82" s="43"/>
      <c r="G82" s="16"/>
      <c r="H82" s="29"/>
      <c r="I82" s="46"/>
      <c r="J82" s="43"/>
      <c r="K82" s="43"/>
      <c r="L82" s="29"/>
      <c r="P82" s="4"/>
    </row>
    <row r="83" spans="1:16" ht="12.75">
      <c r="A83" s="18"/>
      <c r="B83" s="22"/>
      <c r="C83" s="43"/>
      <c r="D83" s="43"/>
      <c r="E83" s="43"/>
      <c r="F83" s="43"/>
      <c r="G83" s="16"/>
      <c r="H83" s="29"/>
      <c r="I83" s="46"/>
      <c r="J83" s="43"/>
      <c r="K83" s="43"/>
      <c r="L83" s="29"/>
      <c r="P83" s="4"/>
    </row>
    <row r="84" spans="1:16" ht="12.75">
      <c r="A84" s="18"/>
      <c r="B84" s="22"/>
      <c r="C84" s="43"/>
      <c r="D84" s="43"/>
      <c r="E84" s="43"/>
      <c r="F84" s="43"/>
      <c r="G84" s="16"/>
      <c r="H84" s="29"/>
      <c r="I84" s="46"/>
      <c r="J84" s="43"/>
      <c r="K84" s="43"/>
      <c r="L84" s="29"/>
      <c r="P84" s="4"/>
    </row>
    <row r="85" spans="1:16" ht="12.75">
      <c r="A85" s="18"/>
      <c r="B85" s="22"/>
      <c r="C85" s="43"/>
      <c r="D85" s="43"/>
      <c r="E85" s="43"/>
      <c r="F85" s="43"/>
      <c r="G85" s="16"/>
      <c r="H85" s="29"/>
      <c r="I85" s="46"/>
      <c r="J85" s="43"/>
      <c r="K85" s="43"/>
      <c r="L85" s="29"/>
      <c r="P85" s="4"/>
    </row>
    <row r="86" spans="1:16" ht="12.75">
      <c r="A86" s="18"/>
      <c r="B86" s="22"/>
      <c r="C86" s="43"/>
      <c r="D86" s="43"/>
      <c r="E86" s="43"/>
      <c r="F86" s="43"/>
      <c r="G86" s="16"/>
      <c r="H86" s="29"/>
      <c r="I86" s="46"/>
      <c r="J86" s="43"/>
      <c r="K86" s="43"/>
      <c r="L86" s="29"/>
      <c r="P86" s="4"/>
    </row>
    <row r="87" spans="1:16" ht="12.75">
      <c r="A87" s="18"/>
      <c r="B87" s="22"/>
      <c r="C87" s="43"/>
      <c r="D87" s="43"/>
      <c r="E87" s="43"/>
      <c r="F87" s="43"/>
      <c r="G87" s="16"/>
      <c r="H87" s="29"/>
      <c r="I87" s="46"/>
      <c r="J87" s="43"/>
      <c r="K87" s="43"/>
      <c r="L87" s="29"/>
      <c r="P87" s="4"/>
    </row>
    <row r="88" spans="1:16" ht="12.75">
      <c r="A88" s="18"/>
      <c r="B88" s="22"/>
      <c r="C88" s="43"/>
      <c r="D88" s="43"/>
      <c r="E88" s="43"/>
      <c r="F88" s="43"/>
      <c r="G88" s="16"/>
      <c r="H88" s="29"/>
      <c r="I88" s="46"/>
      <c r="J88" s="43"/>
      <c r="K88" s="43"/>
      <c r="L88" s="29"/>
      <c r="P88" s="4"/>
    </row>
    <row r="89" spans="1:16" ht="12.75">
      <c r="A89" s="18"/>
      <c r="B89" s="22"/>
      <c r="C89" s="43"/>
      <c r="D89" s="43"/>
      <c r="E89" s="43"/>
      <c r="F89" s="43"/>
      <c r="G89" s="16"/>
      <c r="H89" s="29"/>
      <c r="I89" s="46"/>
      <c r="J89" s="43"/>
      <c r="K89" s="43"/>
      <c r="L89" s="29"/>
      <c r="P89" s="4"/>
    </row>
    <row r="90" spans="1:16" ht="12.75">
      <c r="A90" s="18"/>
      <c r="B90" s="22"/>
      <c r="C90" s="43"/>
      <c r="D90" s="43"/>
      <c r="E90" s="43"/>
      <c r="F90" s="43"/>
      <c r="G90" s="16"/>
      <c r="H90" s="29"/>
      <c r="I90" s="46"/>
      <c r="J90" s="43"/>
      <c r="K90" s="43"/>
      <c r="L90" s="29"/>
      <c r="P90" s="4"/>
    </row>
    <row r="91" spans="1:16" ht="12.75">
      <c r="A91" s="18"/>
      <c r="B91" s="22"/>
      <c r="C91" s="43"/>
      <c r="D91" s="43"/>
      <c r="E91" s="43"/>
      <c r="F91" s="43"/>
      <c r="G91" s="16"/>
      <c r="H91" s="29"/>
      <c r="I91" s="46"/>
      <c r="J91" s="43"/>
      <c r="K91" s="43"/>
      <c r="L91" s="29"/>
      <c r="P91" s="4"/>
    </row>
    <row r="92" spans="1:16" ht="12.75">
      <c r="A92" s="18"/>
      <c r="B92" s="22"/>
      <c r="C92" s="43"/>
      <c r="D92" s="43"/>
      <c r="E92" s="43"/>
      <c r="F92" s="43"/>
      <c r="G92" s="16"/>
      <c r="H92" s="29"/>
      <c r="I92" s="46"/>
      <c r="J92" s="43"/>
      <c r="K92" s="43"/>
      <c r="L92" s="29"/>
      <c r="P92" s="4"/>
    </row>
    <row r="93" spans="1:16" ht="12.75">
      <c r="A93" s="18"/>
      <c r="B93" s="22"/>
      <c r="C93" s="43"/>
      <c r="D93" s="43"/>
      <c r="E93" s="43"/>
      <c r="F93" s="43"/>
      <c r="G93" s="16"/>
      <c r="H93" s="29"/>
      <c r="I93" s="46"/>
      <c r="J93" s="43"/>
      <c r="K93" s="43"/>
      <c r="L93" s="29"/>
      <c r="P93" s="4"/>
    </row>
    <row r="94" spans="1:16" ht="12.75">
      <c r="A94" s="18"/>
      <c r="B94" s="22"/>
      <c r="C94" s="43"/>
      <c r="D94" s="43"/>
      <c r="E94" s="43"/>
      <c r="F94" s="43"/>
      <c r="G94" s="16"/>
      <c r="H94" s="29"/>
      <c r="I94" s="46"/>
      <c r="J94" s="43"/>
      <c r="K94" s="43"/>
      <c r="L94" s="29"/>
      <c r="P94" s="4"/>
    </row>
    <row r="95" spans="1:16" ht="12.75">
      <c r="A95" s="18"/>
      <c r="B95" s="22"/>
      <c r="C95" s="43"/>
      <c r="D95" s="43"/>
      <c r="E95" s="43"/>
      <c r="F95" s="43"/>
      <c r="G95" s="16"/>
      <c r="H95" s="29"/>
      <c r="I95" s="46"/>
      <c r="J95" s="43"/>
      <c r="K95" s="43"/>
      <c r="L95" s="29"/>
      <c r="P95" s="4"/>
    </row>
    <row r="96" spans="1:16" ht="12.75">
      <c r="A96" s="18"/>
      <c r="B96" s="22"/>
      <c r="C96" s="43"/>
      <c r="D96" s="43"/>
      <c r="E96" s="43"/>
      <c r="F96" s="43"/>
      <c r="G96" s="16"/>
      <c r="H96" s="29"/>
      <c r="I96" s="46"/>
      <c r="J96" s="43"/>
      <c r="K96" s="43"/>
      <c r="L96" s="29"/>
      <c r="P96" s="4"/>
    </row>
    <row r="97" spans="1:16" ht="12.75">
      <c r="A97" s="18"/>
      <c r="B97" s="22"/>
      <c r="C97" s="43"/>
      <c r="D97" s="43"/>
      <c r="E97" s="43"/>
      <c r="F97" s="43"/>
      <c r="G97" s="16"/>
      <c r="H97" s="29"/>
      <c r="I97" s="46"/>
      <c r="J97" s="43"/>
      <c r="K97" s="43"/>
      <c r="L97" s="29"/>
      <c r="P97" s="4"/>
    </row>
    <row r="98" spans="1:16" ht="12.75">
      <c r="A98" s="18"/>
      <c r="B98" s="22"/>
      <c r="C98" s="43"/>
      <c r="D98" s="43"/>
      <c r="E98" s="43"/>
      <c r="F98" s="43"/>
      <c r="G98" s="16"/>
      <c r="H98" s="29"/>
      <c r="I98" s="46"/>
      <c r="J98" s="43"/>
      <c r="K98" s="43"/>
      <c r="L98" s="29"/>
      <c r="P98" s="4"/>
    </row>
    <row r="99" spans="1:16" ht="12.75">
      <c r="A99" s="18"/>
      <c r="B99" s="22"/>
      <c r="C99" s="43"/>
      <c r="D99" s="43"/>
      <c r="E99" s="43"/>
      <c r="F99" s="43"/>
      <c r="G99" s="16"/>
      <c r="H99" s="29"/>
      <c r="I99" s="46"/>
      <c r="J99" s="43"/>
      <c r="K99" s="43"/>
      <c r="L99" s="29"/>
      <c r="P99" s="4"/>
    </row>
    <row r="100" spans="1:16" ht="12.75">
      <c r="A100" s="18"/>
      <c r="B100" s="22"/>
      <c r="C100" s="43"/>
      <c r="D100" s="43"/>
      <c r="E100" s="43"/>
      <c r="F100" s="43"/>
      <c r="G100" s="16"/>
      <c r="H100" s="29"/>
      <c r="I100" s="46"/>
      <c r="J100" s="43"/>
      <c r="K100" s="43"/>
      <c r="L100" s="29"/>
      <c r="P100" s="4"/>
    </row>
    <row r="101" spans="1:16" ht="12.75">
      <c r="A101" s="18"/>
      <c r="B101" s="22"/>
      <c r="C101" s="43"/>
      <c r="D101" s="43"/>
      <c r="E101" s="43"/>
      <c r="F101" s="43"/>
      <c r="G101" s="16"/>
      <c r="H101" s="29"/>
      <c r="I101" s="46"/>
      <c r="J101" s="43"/>
      <c r="K101" s="43"/>
      <c r="L101" s="29"/>
      <c r="P101" s="4"/>
    </row>
    <row r="102" spans="1:16" ht="12.75">
      <c r="A102" s="18"/>
      <c r="B102" s="22"/>
      <c r="C102" s="43"/>
      <c r="D102" s="43"/>
      <c r="E102" s="43"/>
      <c r="F102" s="43"/>
      <c r="G102" s="16"/>
      <c r="H102" s="29"/>
      <c r="I102" s="46"/>
      <c r="J102" s="43"/>
      <c r="K102" s="43"/>
      <c r="L102" s="29"/>
      <c r="P102" s="4"/>
    </row>
    <row r="103" spans="1:16" ht="12.75">
      <c r="A103" s="18"/>
      <c r="B103" s="22"/>
      <c r="C103" s="43"/>
      <c r="D103" s="43"/>
      <c r="E103" s="43"/>
      <c r="F103" s="43"/>
      <c r="G103" s="16"/>
      <c r="H103" s="29"/>
      <c r="I103" s="46"/>
      <c r="J103" s="43"/>
      <c r="K103" s="43"/>
      <c r="L103" s="29"/>
      <c r="P103" s="4"/>
    </row>
    <row r="104" spans="1:16" ht="12.75">
      <c r="A104" s="18"/>
      <c r="B104" s="22"/>
      <c r="C104" s="43"/>
      <c r="D104" s="43"/>
      <c r="E104" s="43"/>
      <c r="F104" s="43"/>
      <c r="G104" s="16"/>
      <c r="H104" s="29"/>
      <c r="I104" s="46"/>
      <c r="J104" s="43"/>
      <c r="K104" s="43"/>
      <c r="L104" s="29"/>
      <c r="P104" s="4"/>
    </row>
    <row r="105" spans="1:16" ht="12.75">
      <c r="A105" s="18"/>
      <c r="B105" s="22"/>
      <c r="C105" s="43"/>
      <c r="D105" s="43"/>
      <c r="E105" s="43"/>
      <c r="F105" s="43"/>
      <c r="G105" s="16"/>
      <c r="H105" s="29"/>
      <c r="I105" s="46"/>
      <c r="J105" s="43"/>
      <c r="K105" s="43"/>
      <c r="L105" s="29"/>
      <c r="P105" s="4"/>
    </row>
    <row r="106" spans="1:16" ht="12.75">
      <c r="A106" s="18"/>
      <c r="B106" s="22"/>
      <c r="C106" s="43"/>
      <c r="D106" s="43"/>
      <c r="E106" s="43"/>
      <c r="F106" s="43"/>
      <c r="G106" s="16"/>
      <c r="H106" s="29"/>
      <c r="I106" s="46"/>
      <c r="J106" s="43"/>
      <c r="K106" s="43"/>
      <c r="L106" s="29"/>
      <c r="P106" s="4"/>
    </row>
    <row r="107" spans="1:16" ht="12.75">
      <c r="A107" s="18"/>
      <c r="B107" s="22"/>
      <c r="C107" s="43"/>
      <c r="D107" s="43"/>
      <c r="E107" s="43"/>
      <c r="F107" s="43"/>
      <c r="G107" s="16"/>
      <c r="H107" s="29"/>
      <c r="I107" s="46"/>
      <c r="J107" s="43"/>
      <c r="K107" s="43"/>
      <c r="L107" s="29"/>
      <c r="P107" s="4"/>
    </row>
    <row r="108" spans="1:16" ht="12.75">
      <c r="A108" s="18"/>
      <c r="B108" s="22"/>
      <c r="C108" s="43"/>
      <c r="D108" s="43"/>
      <c r="E108" s="43"/>
      <c r="F108" s="43"/>
      <c r="G108" s="16"/>
      <c r="H108" s="29"/>
      <c r="I108" s="46"/>
      <c r="J108" s="43"/>
      <c r="K108" s="43"/>
      <c r="L108" s="29"/>
      <c r="P108" s="4"/>
    </row>
    <row r="109" spans="1:16" ht="12.75">
      <c r="A109" s="18"/>
      <c r="B109" s="22"/>
      <c r="C109" s="43"/>
      <c r="D109" s="43"/>
      <c r="E109" s="43"/>
      <c r="F109" s="43"/>
      <c r="G109" s="16"/>
      <c r="H109" s="29"/>
      <c r="I109" s="46"/>
      <c r="J109" s="43"/>
      <c r="K109" s="43"/>
      <c r="L109" s="29"/>
      <c r="P109" s="4"/>
    </row>
    <row r="110" spans="1:16" ht="12.75">
      <c r="A110" s="18"/>
      <c r="B110" s="22"/>
      <c r="C110" s="43"/>
      <c r="D110" s="43"/>
      <c r="E110" s="43"/>
      <c r="F110" s="43"/>
      <c r="G110" s="16"/>
      <c r="H110" s="29"/>
      <c r="I110" s="46"/>
      <c r="J110" s="43"/>
      <c r="K110" s="43"/>
      <c r="L110" s="29"/>
      <c r="P110" s="4"/>
    </row>
    <row r="111" spans="1:16" ht="12.75">
      <c r="A111" s="18"/>
      <c r="B111" s="22"/>
      <c r="C111" s="43"/>
      <c r="D111" s="43"/>
      <c r="E111" s="43"/>
      <c r="F111" s="43"/>
      <c r="G111" s="16"/>
      <c r="H111" s="29"/>
      <c r="I111" s="46"/>
      <c r="J111" s="43"/>
      <c r="K111" s="43"/>
      <c r="L111" s="29"/>
      <c r="P111" s="4"/>
    </row>
    <row r="112" spans="1:16" ht="12.75">
      <c r="A112" s="18"/>
      <c r="B112" s="22"/>
      <c r="C112" s="43"/>
      <c r="D112" s="43"/>
      <c r="E112" s="43"/>
      <c r="F112" s="43"/>
      <c r="G112" s="16"/>
      <c r="H112" s="29"/>
      <c r="I112" s="46"/>
      <c r="J112" s="43"/>
      <c r="K112" s="43"/>
      <c r="L112" s="29"/>
      <c r="P112" s="4"/>
    </row>
    <row r="113" spans="1:16" ht="12.75">
      <c r="A113" s="18"/>
      <c r="B113" s="22"/>
      <c r="C113" s="43"/>
      <c r="D113" s="43"/>
      <c r="E113" s="43"/>
      <c r="F113" s="43"/>
      <c r="G113" s="16"/>
      <c r="H113" s="29"/>
      <c r="I113" s="46"/>
      <c r="J113" s="43"/>
      <c r="K113" s="43"/>
      <c r="L113" s="29"/>
      <c r="P113" s="4"/>
    </row>
    <row r="114" spans="1:16" ht="12.75">
      <c r="A114" s="18"/>
      <c r="B114" s="22"/>
      <c r="C114" s="43"/>
      <c r="D114" s="43"/>
      <c r="E114" s="43"/>
      <c r="F114" s="43"/>
      <c r="G114" s="16"/>
      <c r="H114" s="29"/>
      <c r="I114" s="46"/>
      <c r="J114" s="43"/>
      <c r="K114" s="43"/>
      <c r="L114" s="29"/>
      <c r="P114" s="4"/>
    </row>
    <row r="115" spans="1:16" ht="12" customHeight="1">
      <c r="A115" s="18"/>
      <c r="B115" s="22"/>
      <c r="C115" s="43"/>
      <c r="D115" s="43"/>
      <c r="E115" s="43"/>
      <c r="F115" s="43"/>
      <c r="G115" s="16"/>
      <c r="H115" s="29"/>
      <c r="I115" s="46"/>
      <c r="J115" s="43"/>
      <c r="K115" s="43"/>
      <c r="L115" s="29"/>
      <c r="P115" s="4"/>
    </row>
    <row r="116" spans="1:16" ht="12.75" hidden="1">
      <c r="A116" s="18"/>
      <c r="B116" s="22"/>
      <c r="C116" s="43"/>
      <c r="D116" s="43"/>
      <c r="E116" s="43"/>
      <c r="F116" s="43"/>
      <c r="G116" s="16"/>
      <c r="H116" s="29"/>
      <c r="I116" s="46"/>
      <c r="J116" s="43"/>
      <c r="K116" s="43"/>
      <c r="L116" s="29"/>
      <c r="P116" s="4"/>
    </row>
    <row r="117" spans="1:16" ht="12.75">
      <c r="A117" s="18"/>
      <c r="B117" s="22"/>
      <c r="C117" s="43"/>
      <c r="D117" s="43"/>
      <c r="E117" s="43"/>
      <c r="F117" s="43"/>
      <c r="G117" s="16"/>
      <c r="H117" s="29"/>
      <c r="I117" s="46"/>
      <c r="J117" s="43"/>
      <c r="K117" s="43"/>
      <c r="L117" s="29"/>
      <c r="P117" s="4"/>
    </row>
    <row r="118" spans="1:16" ht="12.75">
      <c r="A118" s="18"/>
      <c r="B118" s="22"/>
      <c r="C118" s="43"/>
      <c r="D118" s="43"/>
      <c r="E118" s="43"/>
      <c r="F118" s="43"/>
      <c r="G118" s="16"/>
      <c r="H118" s="29"/>
      <c r="I118" s="46"/>
      <c r="J118" s="43"/>
      <c r="K118" s="43"/>
      <c r="L118" s="29"/>
      <c r="P118" s="4"/>
    </row>
    <row r="119" spans="1:16" ht="12.75">
      <c r="A119" s="18"/>
      <c r="B119" s="22"/>
      <c r="C119" s="43"/>
      <c r="D119" s="43"/>
      <c r="E119" s="43"/>
      <c r="F119" s="43"/>
      <c r="G119" s="16"/>
      <c r="H119" s="29"/>
      <c r="I119" s="46"/>
      <c r="J119" s="43"/>
      <c r="K119" s="43"/>
      <c r="L119" s="29"/>
      <c r="P119" s="4"/>
    </row>
    <row r="120" spans="1:16" ht="12.75">
      <c r="A120" s="18"/>
      <c r="B120" s="22"/>
      <c r="C120" s="43"/>
      <c r="D120" s="43"/>
      <c r="E120" s="43"/>
      <c r="F120" s="43"/>
      <c r="G120" s="16"/>
      <c r="H120" s="29"/>
      <c r="I120" s="46"/>
      <c r="J120" s="43"/>
      <c r="K120" s="43"/>
      <c r="L120" s="29"/>
      <c r="P120" s="4"/>
    </row>
    <row r="121" spans="1:16" ht="12.75">
      <c r="A121" s="18"/>
      <c r="B121" s="22"/>
      <c r="C121" s="43"/>
      <c r="D121" s="43"/>
      <c r="E121" s="43"/>
      <c r="F121" s="43"/>
      <c r="G121" s="16"/>
      <c r="H121" s="29"/>
      <c r="I121" s="46"/>
      <c r="J121" s="43"/>
      <c r="K121" s="43"/>
      <c r="L121" s="29"/>
      <c r="P121" s="4"/>
    </row>
    <row r="122" spans="1:16" ht="12.75">
      <c r="A122" s="18"/>
      <c r="B122" s="22"/>
      <c r="C122" s="43"/>
      <c r="D122" s="43"/>
      <c r="E122" s="43"/>
      <c r="F122" s="43"/>
      <c r="G122" s="16"/>
      <c r="H122" s="29"/>
      <c r="I122" s="46"/>
      <c r="J122" s="43"/>
      <c r="K122" s="43"/>
      <c r="L122" s="29"/>
      <c r="P122" s="4"/>
    </row>
    <row r="123" spans="1:16" ht="12.75">
      <c r="A123" s="18"/>
      <c r="B123" s="22"/>
      <c r="C123" s="43"/>
      <c r="D123" s="43"/>
      <c r="E123" s="43"/>
      <c r="F123" s="43"/>
      <c r="G123" s="16"/>
      <c r="H123" s="29"/>
      <c r="I123" s="46"/>
      <c r="J123" s="43"/>
      <c r="K123" s="43"/>
      <c r="L123" s="29"/>
      <c r="P123" s="4"/>
    </row>
    <row r="124" spans="1:16" ht="12.75">
      <c r="A124" s="18"/>
      <c r="B124" s="22"/>
      <c r="C124" s="43"/>
      <c r="D124" s="43"/>
      <c r="E124" s="43"/>
      <c r="F124" s="43"/>
      <c r="G124" s="16"/>
      <c r="H124" s="29"/>
      <c r="I124" s="46"/>
      <c r="J124" s="43"/>
      <c r="K124" s="43"/>
      <c r="L124" s="29"/>
      <c r="P124" s="4"/>
    </row>
    <row r="125" spans="1:16" ht="12.75">
      <c r="A125" s="18"/>
      <c r="B125" s="22"/>
      <c r="C125" s="43"/>
      <c r="D125" s="43"/>
      <c r="E125" s="43"/>
      <c r="F125" s="43"/>
      <c r="G125" s="16"/>
      <c r="H125" s="29"/>
      <c r="I125" s="46"/>
      <c r="J125" s="43"/>
      <c r="K125" s="43"/>
      <c r="L125" s="29"/>
      <c r="P125" s="4"/>
    </row>
    <row r="126" spans="1:16" ht="12.75">
      <c r="A126" s="18"/>
      <c r="B126" s="22"/>
      <c r="C126" s="43"/>
      <c r="D126" s="43"/>
      <c r="E126" s="43"/>
      <c r="F126" s="43"/>
      <c r="G126" s="16"/>
      <c r="H126" s="29"/>
      <c r="I126" s="46"/>
      <c r="J126" s="43"/>
      <c r="K126" s="43"/>
      <c r="L126" s="29"/>
      <c r="P126" s="4"/>
    </row>
    <row r="127" spans="1:16" ht="12.75">
      <c r="A127" s="18"/>
      <c r="B127" s="22"/>
      <c r="C127" s="43"/>
      <c r="D127" s="43"/>
      <c r="E127" s="43"/>
      <c r="F127" s="43"/>
      <c r="G127" s="16"/>
      <c r="H127" s="29"/>
      <c r="I127" s="46"/>
      <c r="J127" s="43"/>
      <c r="K127" s="43"/>
      <c r="L127" s="29"/>
      <c r="P127" s="4"/>
    </row>
    <row r="128" spans="1:16" ht="12.75">
      <c r="A128" s="18"/>
      <c r="B128" s="22"/>
      <c r="C128" s="43"/>
      <c r="D128" s="43"/>
      <c r="E128" s="43"/>
      <c r="F128" s="43"/>
      <c r="G128" s="16"/>
      <c r="H128" s="29"/>
      <c r="I128" s="46"/>
      <c r="J128" s="43"/>
      <c r="K128" s="43"/>
      <c r="L128" s="29"/>
      <c r="P128" s="4"/>
    </row>
    <row r="129" spans="1:16" ht="12.75">
      <c r="A129" s="18"/>
      <c r="B129" s="22"/>
      <c r="C129" s="43"/>
      <c r="D129" s="43"/>
      <c r="E129" s="43"/>
      <c r="F129" s="43"/>
      <c r="G129" s="16"/>
      <c r="H129" s="29"/>
      <c r="I129" s="46"/>
      <c r="J129" s="43"/>
      <c r="K129" s="43"/>
      <c r="L129" s="29"/>
      <c r="P129" s="4"/>
    </row>
    <row r="130" spans="1:16" ht="12.75">
      <c r="A130" s="18"/>
      <c r="B130" s="22"/>
      <c r="C130" s="43"/>
      <c r="D130" s="43"/>
      <c r="E130" s="43"/>
      <c r="F130" s="43"/>
      <c r="G130" s="16"/>
      <c r="H130" s="29"/>
      <c r="I130" s="46"/>
      <c r="J130" s="43"/>
      <c r="K130" s="43"/>
      <c r="L130" s="29"/>
      <c r="P130" s="4"/>
    </row>
    <row r="131" spans="1:16" ht="12.75">
      <c r="A131" s="18"/>
      <c r="B131" s="22"/>
      <c r="C131" s="43"/>
      <c r="D131" s="43"/>
      <c r="E131" s="43"/>
      <c r="F131" s="43"/>
      <c r="G131" s="16"/>
      <c r="H131" s="29"/>
      <c r="I131" s="46"/>
      <c r="J131" s="43"/>
      <c r="K131" s="43"/>
      <c r="L131" s="29"/>
      <c r="P131" s="4"/>
    </row>
    <row r="132" spans="1:16" ht="12.75">
      <c r="A132" s="18"/>
      <c r="B132" s="22"/>
      <c r="C132" s="43"/>
      <c r="D132" s="43"/>
      <c r="E132" s="43"/>
      <c r="F132" s="43"/>
      <c r="G132" s="16"/>
      <c r="H132" s="29"/>
      <c r="I132" s="46"/>
      <c r="J132" s="43"/>
      <c r="K132" s="43"/>
      <c r="L132" s="29"/>
      <c r="P132" s="4"/>
    </row>
    <row r="133" spans="1:16" ht="12.75">
      <c r="A133" s="18"/>
      <c r="B133" s="22"/>
      <c r="C133" s="43"/>
      <c r="D133" s="43"/>
      <c r="E133" s="43"/>
      <c r="F133" s="43"/>
      <c r="G133" s="16"/>
      <c r="H133" s="29"/>
      <c r="I133" s="46"/>
      <c r="J133" s="43"/>
      <c r="K133" s="43"/>
      <c r="L133" s="29"/>
      <c r="P133" s="4"/>
    </row>
    <row r="134" spans="1:16" ht="12.75">
      <c r="A134" s="18"/>
      <c r="B134" s="22"/>
      <c r="C134" s="43"/>
      <c r="D134" s="43"/>
      <c r="E134" s="43"/>
      <c r="F134" s="43"/>
      <c r="G134" s="16"/>
      <c r="H134" s="29"/>
      <c r="I134" s="46"/>
      <c r="J134" s="43"/>
      <c r="K134" s="43"/>
      <c r="L134" s="29"/>
      <c r="P134" s="4"/>
    </row>
    <row r="135" spans="1:16" ht="12.75">
      <c r="A135" s="20"/>
      <c r="B135" s="24"/>
      <c r="C135" s="44"/>
      <c r="D135" s="44"/>
      <c r="E135" s="44"/>
      <c r="F135" s="44"/>
      <c r="G135" s="21"/>
      <c r="H135" s="30"/>
      <c r="I135" s="47"/>
      <c r="J135" s="44"/>
      <c r="K135" s="44"/>
      <c r="L135" s="30"/>
      <c r="P135" s="4"/>
    </row>
    <row r="136" spans="1:5" ht="12.75">
      <c r="A136" s="4"/>
      <c r="B136" s="4"/>
      <c r="C136" s="41"/>
      <c r="D136" s="41"/>
      <c r="E136" s="41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</sheetData>
  <mergeCells count="2">
    <mergeCell ref="I9:L9"/>
    <mergeCell ref="C9:H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2001-02-04T12:14:44Z</cp:lastPrinted>
  <dcterms:created xsi:type="dcterms:W3CDTF">2000-12-13T20:51:50Z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